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jvallecillo\Desktop\Liquidaciones 2020\Entregar Presupuesto\"/>
    </mc:Choice>
  </mc:AlternateContent>
  <xr:revisionPtr revIDLastSave="0" documentId="13_ncr:1_{9D97E010-CA12-4D44-91F6-149932950A59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Contrataciones" sheetId="3" r:id="rId1"/>
  </sheets>
  <definedNames>
    <definedName name="_xlnm._FilterDatabase" localSheetId="0" hidden="1">Contrataciones!$A$6:$P$40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7" i="3" l="1"/>
  <c r="O36" i="3"/>
  <c r="O34" i="3"/>
  <c r="O31" i="3"/>
  <c r="O21" i="3" l="1"/>
  <c r="O26" i="3" l="1"/>
</calcChain>
</file>

<file path=xl/sharedStrings.xml><?xml version="1.0" encoding="utf-8"?>
<sst xmlns="http://schemas.openxmlformats.org/spreadsheetml/2006/main" count="379" uniqueCount="198">
  <si>
    <t>Objeto Contractual</t>
  </si>
  <si>
    <t xml:space="preserve">N° Pedido </t>
  </si>
  <si>
    <t>Descripción de Bienes, Productos o Servicios</t>
  </si>
  <si>
    <t>Monto Contratado/ a Contratar</t>
  </si>
  <si>
    <t>Adjudicatario</t>
  </si>
  <si>
    <t>Subpartida</t>
  </si>
  <si>
    <t>Número de artículo</t>
  </si>
  <si>
    <t>Tipo de compra Menor – Directa o Caja chica</t>
  </si>
  <si>
    <t>Fecha límite de entrega</t>
  </si>
  <si>
    <t>Fecha de recibido del Bien o servicio</t>
  </si>
  <si>
    <t>Monto Adjudicado</t>
  </si>
  <si>
    <t>Oficina</t>
  </si>
  <si>
    <t>Nº de Requisición</t>
  </si>
  <si>
    <t>Nº de Complementaria</t>
  </si>
  <si>
    <t>CD</t>
  </si>
  <si>
    <t>000029-SR-2020</t>
  </si>
  <si>
    <t>N/A</t>
  </si>
  <si>
    <t>2019CD-000405-PROVCD</t>
  </si>
  <si>
    <t>2020-000286</t>
  </si>
  <si>
    <t>000086-SR-2019</t>
  </si>
  <si>
    <t>2019CD-000352-PROVCD</t>
  </si>
  <si>
    <t>2019-095890</t>
  </si>
  <si>
    <t>000455-SR-2020</t>
  </si>
  <si>
    <t>2016-000014-PROVEX</t>
  </si>
  <si>
    <t>Reparación de la  unidad, CL-310184, Nissan Frontier 2017, asignada a la Fiscalía de Santa Cruz</t>
  </si>
  <si>
    <t>2020-000748</t>
  </si>
  <si>
    <t>Expediente N°637-19.</t>
  </si>
  <si>
    <t>001346-SR-2020</t>
  </si>
  <si>
    <t>Cambio de Cubierta.</t>
  </si>
  <si>
    <t>003995-SR-2020</t>
  </si>
  <si>
    <t>004162-SR-2020</t>
  </si>
  <si>
    <t>004163-SR-2020</t>
  </si>
  <si>
    <t>004169-SR-2020</t>
  </si>
  <si>
    <t>004195-SR-2020</t>
  </si>
  <si>
    <t>004226-SR-2020</t>
  </si>
  <si>
    <t>2020CD-000460-PROVCM</t>
  </si>
  <si>
    <t>2020-003087</t>
  </si>
  <si>
    <t>004580-SR-2020</t>
  </si>
  <si>
    <t>ICE</t>
  </si>
  <si>
    <t>ENERO A DICIEMBRE 2020</t>
  </si>
  <si>
    <t>PRIMER DIA DE CADA MES</t>
  </si>
  <si>
    <t>MINISTERIO PÚBLICO</t>
  </si>
  <si>
    <t>RADIO TRONCALIZADO</t>
  </si>
  <si>
    <t>SERVICIO DE RADIOTRONCALIZADO</t>
  </si>
  <si>
    <t>000543-SR-2020</t>
  </si>
  <si>
    <t>FOTOCOPIADO PRIMER CIRCUITO</t>
  </si>
  <si>
    <t>CARLOS ABARCA LÓPEZ</t>
  </si>
  <si>
    <t>LICITACIONES</t>
  </si>
  <si>
    <t>SEGURIDAD PARA LA UCS.</t>
  </si>
  <si>
    <t>SEGURIDAD ALFA S.A.</t>
  </si>
  <si>
    <t>ENERO, FEBRERO Y MARZO 2020.</t>
  </si>
  <si>
    <t>ENERO, FEBRERO Y MARZO 2019.</t>
  </si>
  <si>
    <t>SEGURIDAD PARA LA FISCALÍA DE SAN RAMON</t>
  </si>
  <si>
    <t>005062-SR-2020</t>
  </si>
  <si>
    <t>RECARGA DE EXTINTORES PRIMER CIRCUITO</t>
  </si>
  <si>
    <t>ASOSI S.A.</t>
  </si>
  <si>
    <t>20381, 20382, 20383</t>
  </si>
  <si>
    <t>NOVIEMBRE</t>
  </si>
  <si>
    <t>005774-SR-2020</t>
  </si>
  <si>
    <t>LAVADO DE MOBILIARIO PRIMER CIUCUITO Y PERIFERIA</t>
  </si>
  <si>
    <t>2020-004790</t>
  </si>
  <si>
    <t>CADISA S.A.</t>
  </si>
  <si>
    <t>04159, 04647, 04862, 04882, 21875, 23337, 23985.</t>
  </si>
  <si>
    <t>UNIDAD DE CAPACITACION Y SUPERVICIÓN</t>
  </si>
  <si>
    <t>ELABORACIÓN DE INFORMES DE LIQUIDACIÓN PRESUPUESTARIA</t>
  </si>
  <si>
    <t>FUNDACIÓN UCR</t>
  </si>
  <si>
    <t>COMPRAS MENORES</t>
  </si>
  <si>
    <t>INDICADORES PARA LA GESTIÓN PÚBLICA</t>
  </si>
  <si>
    <t>CONFECCIÓN DE CARTELES</t>
  </si>
  <si>
    <t>2020-003332</t>
  </si>
  <si>
    <t>2020CD-000517-PROVCM</t>
  </si>
  <si>
    <t xml:space="preserve">004517-SR-2020 </t>
  </si>
  <si>
    <t>2020CD-000493-PROVCM</t>
  </si>
  <si>
    <t>2020-003210</t>
  </si>
  <si>
    <t>MAPA DE COMPETENCIAS</t>
  </si>
  <si>
    <t>ODCV</t>
  </si>
  <si>
    <t>006510-SR-2020</t>
  </si>
  <si>
    <t>MANTENIMIENTO ASCENSOR ODCV</t>
  </si>
  <si>
    <t xml:space="preserve">CAMBIO DE CUBIERTA </t>
  </si>
  <si>
    <t>2020-003419</t>
  </si>
  <si>
    <t>2020CD-000057-PROVCD</t>
  </si>
  <si>
    <t>CONSTRUCTORA ARPO S.A.</t>
  </si>
  <si>
    <t>95 DIAS DESPUES DEL 15/7/2020</t>
  </si>
  <si>
    <t>OO1410-SR-2020</t>
  </si>
  <si>
    <t>REPUESTOS DE CORTINAS METÁLICAS</t>
  </si>
  <si>
    <t>MANTENIMIENTO EDIFICIO ODCV</t>
  </si>
  <si>
    <t>005822-SR-2020</t>
  </si>
  <si>
    <t>TÓNER</t>
  </si>
  <si>
    <t>24759, 23344, 23314, 23341, 24212</t>
  </si>
  <si>
    <t>006529-SR-20209</t>
  </si>
  <si>
    <t>ESTUCHES PARA PLACAS</t>
  </si>
  <si>
    <t>FADEMSA</t>
  </si>
  <si>
    <t>PAGO DE 14.06 COLONES A PURDY MOTOR</t>
  </si>
  <si>
    <t>AGENCIA DATSUN S.A.</t>
  </si>
  <si>
    <t>004806-SR-2020</t>
  </si>
  <si>
    <t>PLACAS PARA FISCALES</t>
  </si>
  <si>
    <t>2020CD-000727-PROVCM</t>
  </si>
  <si>
    <t>2020-004668</t>
  </si>
  <si>
    <t>FISCALÍA GENERAL</t>
  </si>
  <si>
    <t>005319-SR-2020</t>
  </si>
  <si>
    <t>2020CD-00859-PROVCM</t>
  </si>
  <si>
    <t>EQUIPO FG</t>
  </si>
  <si>
    <t>16443, 19914.</t>
  </si>
  <si>
    <t>SONY VISIÓN S.A.</t>
  </si>
  <si>
    <t>006230-SR-2020</t>
  </si>
  <si>
    <t>VIDEO BEAM</t>
  </si>
  <si>
    <t>005317-SR-2020</t>
  </si>
  <si>
    <t>CÁMARAS ODCV</t>
  </si>
  <si>
    <t>006341-SR-2020</t>
  </si>
  <si>
    <t>MUEBLES METALICOS</t>
  </si>
  <si>
    <t>005429-SR-2020</t>
  </si>
  <si>
    <t>CÁMARAS WEB</t>
  </si>
  <si>
    <t>005333-SR-2020</t>
  </si>
  <si>
    <t>17609, 21305, 19871, 19885.</t>
  </si>
  <si>
    <t>FISCALÍA ASUNTOS INDÍGENAS</t>
  </si>
  <si>
    <t>006518-SR-2020</t>
  </si>
  <si>
    <t>CÁMARA FOTOGRÁFICA</t>
  </si>
  <si>
    <t>MODOFICACION CORTINAS METÁLICAS ODCV</t>
  </si>
  <si>
    <t>006505-SR-2020</t>
  </si>
  <si>
    <t>LAVADO DE MOBILIARIO PRIMER CIUCUITO Y PERIFERIA #2</t>
  </si>
  <si>
    <t>006229-SR-2020</t>
  </si>
  <si>
    <t>LLAVES MAYAS</t>
  </si>
  <si>
    <t>Tech Brokers S.A.</t>
  </si>
  <si>
    <t>2020CD-000722-PROVCM</t>
  </si>
  <si>
    <t xml:space="preserve">2020CD-000872-PROVCM </t>
  </si>
  <si>
    <t>2020CD-000770-PROVCM</t>
  </si>
  <si>
    <t xml:space="preserve">GLOBAL GABA </t>
  </si>
  <si>
    <t>2020-003563</t>
  </si>
  <si>
    <t>2020-001234</t>
  </si>
  <si>
    <t>2020CD-000495-PROVCM</t>
  </si>
  <si>
    <t>2018CD-000313-PROVCD</t>
  </si>
  <si>
    <t>2020CD-000720-PROVCM</t>
  </si>
  <si>
    <t>2020-003240</t>
  </si>
  <si>
    <t>2014CD-000760-PROVCD</t>
  </si>
  <si>
    <t>2013LN-000036-PROV</t>
  </si>
  <si>
    <t xml:space="preserve">006768-SR-2020 </t>
  </si>
  <si>
    <t>2020CD-000858-PROVCM</t>
  </si>
  <si>
    <t>DISTRIBUIDORA KARO S.A.</t>
  </si>
  <si>
    <t>006798-SR-2020</t>
  </si>
  <si>
    <t>Impermeabilización de paredes internas en el área de Comedor, Oficinas, Bodegas y Patios Internos del 1er piso del Edificio de la Oficina de la Defensa Civil de la Victima</t>
  </si>
  <si>
    <t>2020CD-000815-PROVCD</t>
  </si>
  <si>
    <t>2020CD-000898-PROVCM</t>
  </si>
  <si>
    <t>006849-SR-2020</t>
  </si>
  <si>
    <t>2020CD-000785-PROVCM</t>
  </si>
  <si>
    <t>ACCESOS AUTOMÁTICOS</t>
  </si>
  <si>
    <t>006852-SR-2020</t>
  </si>
  <si>
    <t>2020-005064</t>
  </si>
  <si>
    <t>2020CD-000919-PROVCM</t>
  </si>
  <si>
    <t>2020-005015</t>
  </si>
  <si>
    <t>2020-005102</t>
  </si>
  <si>
    <t>RAMIREZ Y CASTILLO Y SERVICIOS TÉCNICOS ESPECIALIZADOS S.T.E.</t>
  </si>
  <si>
    <t>NELSON JAVIER BETETA OLIVARES</t>
  </si>
  <si>
    <t>2020CD-000942-PROVCM</t>
  </si>
  <si>
    <t>2020-005210</t>
  </si>
  <si>
    <t>2020-005263</t>
  </si>
  <si>
    <t>002945-SR-2020</t>
  </si>
  <si>
    <t>IVA RAMIREZ Y CASTILLO</t>
  </si>
  <si>
    <t>RAMIREZ Y CASTILLO.</t>
  </si>
  <si>
    <t>007259-SR-2020</t>
  </si>
  <si>
    <t>2020-005413, 2020-005414</t>
  </si>
  <si>
    <t>007319-SR-2020</t>
  </si>
  <si>
    <t>OCTUBRE A DICIEMBRE 2020</t>
  </si>
  <si>
    <t>2020-005479</t>
  </si>
  <si>
    <t>2020-005408(RYC)2020-005410 (STE)</t>
  </si>
  <si>
    <t>CROMETAL S.A.</t>
  </si>
  <si>
    <t>2020-004808</t>
  </si>
  <si>
    <t>2019CD-000319-PROVCD</t>
  </si>
  <si>
    <t>2020-005630 y 2020-005631</t>
  </si>
  <si>
    <t>2020-005647, 2020-005648, 2020-005649</t>
  </si>
  <si>
    <t>2020CD-001017-PROVCM</t>
  </si>
  <si>
    <t>005866-SR-2020</t>
  </si>
  <si>
    <t>2020CD-000348-PROVCD</t>
  </si>
  <si>
    <t>2020CD-000962-PROVCM</t>
  </si>
  <si>
    <t>2020-SR-6903</t>
  </si>
  <si>
    <t>2019LN-000010-PROV</t>
  </si>
  <si>
    <t>2020-005827</t>
  </si>
  <si>
    <t>007253-SR-2020</t>
  </si>
  <si>
    <t>NAVSAT</t>
  </si>
  <si>
    <t>INFRUCTUOSO</t>
  </si>
  <si>
    <t>007752-SR-2020</t>
  </si>
  <si>
    <t>2020-CD-000194-PROVCD</t>
  </si>
  <si>
    <t>2020-005813</t>
  </si>
  <si>
    <t>VARIOS</t>
  </si>
  <si>
    <t>2020-006143</t>
  </si>
  <si>
    <t>2019LA-000043-PROV</t>
  </si>
  <si>
    <t>JEB S.A</t>
  </si>
  <si>
    <t>ELEVADORES CENTROAMERICANOS</t>
  </si>
  <si>
    <t>2020-006402</t>
  </si>
  <si>
    <t>2020-006640,006636, 006639,006641.</t>
  </si>
  <si>
    <t>Poder Judicial</t>
  </si>
  <si>
    <t>Detalle Contrataciones 2020</t>
  </si>
  <si>
    <t>Ministerio Público</t>
  </si>
  <si>
    <t>OFICINA DE DEFENSA CIVIL DE LA VÍCTIMA</t>
  </si>
  <si>
    <t xml:space="preserve">Nº de Contratación </t>
  </si>
  <si>
    <t xml:space="preserve">Estado </t>
  </si>
  <si>
    <t>Recibido</t>
  </si>
  <si>
    <t>FUMIGACIÓN</t>
  </si>
  <si>
    <t>CONTROL TÉCNICO DE PLAGAS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</si>
</sst>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₡&quot;#,##0.00"/>
    <numFmt numFmtId="165" formatCode="&quot;₡&quot;#,##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3" fillId="0" borderId="0" xfId="0" applyFont="1" applyAlignment="1">
      <alignment horizontal="left" indent="13"/>
    </xf>
    <xf numFmtId="0" fontId="4" fillId="0" borderId="0" xfId="0" applyFont="1" applyAlignment="1">
      <alignment horizontal="left" indent="13"/>
    </xf>
    <xf numFmtId="0" fontId="0" fillId="0" borderId="0" xfId="0" applyFont="1"/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164" fontId="0" fillId="2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14" fontId="0" fillId="2" borderId="3" xfId="0" applyNumberFormat="1" applyFont="1" applyFill="1" applyBorder="1" applyAlignment="1">
      <alignment horizontal="center" vertical="center" wrapText="1"/>
    </xf>
    <xf numFmtId="165" fontId="0" fillId="2" borderId="3" xfId="0" applyNumberFormat="1" applyFont="1" applyFill="1" applyBorder="1" applyAlignment="1">
      <alignment horizontal="center" vertical="center" wrapText="1"/>
    </xf>
    <xf numFmtId="164" fontId="0" fillId="0" borderId="3" xfId="0" applyNumberFormat="1" applyFont="1" applyBorder="1" applyAlignment="1">
      <alignment horizontal="center" vertical="center" wrapText="1"/>
    </xf>
    <xf numFmtId="164" fontId="0" fillId="0" borderId="0" xfId="0" applyNumberFormat="1" applyFont="1"/>
    <xf numFmtId="0" fontId="0" fillId="2" borderId="0" xfId="0" applyFont="1" applyFill="1"/>
    <xf numFmtId="0" fontId="2" fillId="3" borderId="2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64" fontId="0" fillId="0" borderId="3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justify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99060</xdr:rowOff>
    </xdr:from>
    <xdr:to>
      <xdr:col>0</xdr:col>
      <xdr:colOff>1036320</xdr:colOff>
      <xdr:row>4</xdr:row>
      <xdr:rowOff>119210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4E6BC3-6ACD-4707-9135-E50975E28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" y="99060"/>
          <a:ext cx="914400" cy="751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P42"/>
  <sheetViews>
    <sheetView showGridLines="0" tabSelected="1" zoomScale="78" zoomScaleNormal="78" workbookViewId="0">
      <pane ySplit="6" topLeftCell="A7" activePane="bottomLeft" state="frozen"/>
      <selection pane="bottomLeft" activeCell="I41" sqref="I41"/>
    </sheetView>
  </sheetViews>
  <sheetFormatPr baseColWidth="10" defaultColWidth="11.5546875" defaultRowHeight="14.4" x14ac:dyDescent="0.3"/>
  <cols>
    <col min="1" max="1" width="25.21875" style="3" customWidth="1"/>
    <col min="2" max="2" width="15" style="3" customWidth="1"/>
    <col min="3" max="3" width="17.77734375" style="3" customWidth="1"/>
    <col min="4" max="4" width="24.77734375" style="3" customWidth="1"/>
    <col min="5" max="5" width="36" style="3" customWidth="1"/>
    <col min="6" max="6" width="17.77734375" style="3" customWidth="1"/>
    <col min="7" max="7" width="38.109375" style="3" customWidth="1"/>
    <col min="8" max="8" width="27" style="3" customWidth="1"/>
    <col min="9" max="9" width="30.5546875" style="3" customWidth="1"/>
    <col min="10" max="10" width="10.77734375" style="3" customWidth="1"/>
    <col min="11" max="11" width="23.88671875" style="3" customWidth="1"/>
    <col min="12" max="12" width="20.109375" style="3" customWidth="1"/>
    <col min="13" max="13" width="32.88671875" style="3" customWidth="1"/>
    <col min="14" max="14" width="31.44140625" style="3" customWidth="1"/>
    <col min="15" max="15" width="23.5546875" style="3" customWidth="1"/>
    <col min="16" max="16" width="17.77734375" style="3" customWidth="1"/>
    <col min="17" max="16384" width="11.5546875" style="3"/>
  </cols>
  <sheetData>
    <row r="2" spans="1:16" x14ac:dyDescent="0.3">
      <c r="A2" s="1" t="s">
        <v>189</v>
      </c>
    </row>
    <row r="3" spans="1:16" x14ac:dyDescent="0.3">
      <c r="A3" s="1" t="s">
        <v>191</v>
      </c>
    </row>
    <row r="4" spans="1:16" x14ac:dyDescent="0.3">
      <c r="A4" s="2" t="s">
        <v>190</v>
      </c>
    </row>
    <row r="6" spans="1:16" ht="43.2" x14ac:dyDescent="0.3">
      <c r="A6" s="14" t="s">
        <v>11</v>
      </c>
      <c r="B6" s="15" t="s">
        <v>12</v>
      </c>
      <c r="C6" s="15" t="s">
        <v>13</v>
      </c>
      <c r="D6" s="15" t="s">
        <v>193</v>
      </c>
      <c r="E6" s="15" t="s">
        <v>0</v>
      </c>
      <c r="F6" s="15" t="s">
        <v>1</v>
      </c>
      <c r="G6" s="16" t="s">
        <v>2</v>
      </c>
      <c r="H6" s="16" t="s">
        <v>3</v>
      </c>
      <c r="I6" s="15" t="s">
        <v>4</v>
      </c>
      <c r="J6" s="15" t="s">
        <v>5</v>
      </c>
      <c r="K6" s="15" t="s">
        <v>6</v>
      </c>
      <c r="L6" s="15" t="s">
        <v>7</v>
      </c>
      <c r="M6" s="15" t="s">
        <v>8</v>
      </c>
      <c r="N6" s="15" t="s">
        <v>9</v>
      </c>
      <c r="O6" s="15" t="s">
        <v>10</v>
      </c>
      <c r="P6" s="17" t="s">
        <v>194</v>
      </c>
    </row>
    <row r="7" spans="1:16" ht="28.8" x14ac:dyDescent="0.3">
      <c r="A7" s="4" t="s">
        <v>41</v>
      </c>
      <c r="B7" s="4" t="s">
        <v>37</v>
      </c>
      <c r="C7" s="5" t="s">
        <v>16</v>
      </c>
      <c r="D7" s="4" t="s">
        <v>133</v>
      </c>
      <c r="E7" s="4" t="s">
        <v>42</v>
      </c>
      <c r="F7" s="4" t="s">
        <v>127</v>
      </c>
      <c r="G7" s="4" t="s">
        <v>43</v>
      </c>
      <c r="H7" s="6">
        <v>984480</v>
      </c>
      <c r="I7" s="6" t="s">
        <v>38</v>
      </c>
      <c r="J7" s="5">
        <v>10204</v>
      </c>
      <c r="K7" s="5">
        <v>2728</v>
      </c>
      <c r="L7" s="5" t="s">
        <v>47</v>
      </c>
      <c r="M7" s="4" t="s">
        <v>39</v>
      </c>
      <c r="N7" s="4" t="s">
        <v>40</v>
      </c>
      <c r="O7" s="6">
        <v>984480</v>
      </c>
      <c r="P7" s="18" t="s">
        <v>195</v>
      </c>
    </row>
    <row r="8" spans="1:16" ht="28.8" x14ac:dyDescent="0.3">
      <c r="A8" s="4" t="s">
        <v>41</v>
      </c>
      <c r="B8" s="4" t="s">
        <v>44</v>
      </c>
      <c r="C8" s="5" t="s">
        <v>16</v>
      </c>
      <c r="D8" s="4" t="s">
        <v>134</v>
      </c>
      <c r="E8" s="4" t="s">
        <v>45</v>
      </c>
      <c r="F8" s="4" t="s">
        <v>128</v>
      </c>
      <c r="G8" s="4" t="s">
        <v>45</v>
      </c>
      <c r="H8" s="6">
        <v>4592423.04</v>
      </c>
      <c r="I8" s="6" t="s">
        <v>46</v>
      </c>
      <c r="J8" s="5">
        <v>10303</v>
      </c>
      <c r="K8" s="5">
        <v>3520</v>
      </c>
      <c r="L8" s="5" t="s">
        <v>47</v>
      </c>
      <c r="M8" s="4" t="s">
        <v>39</v>
      </c>
      <c r="N8" s="4" t="s">
        <v>40</v>
      </c>
      <c r="O8" s="6">
        <v>4592423.04</v>
      </c>
      <c r="P8" s="18" t="s">
        <v>195</v>
      </c>
    </row>
    <row r="9" spans="1:16" ht="28.8" x14ac:dyDescent="0.3">
      <c r="A9" s="4" t="s">
        <v>41</v>
      </c>
      <c r="B9" s="4" t="s">
        <v>15</v>
      </c>
      <c r="C9" s="4" t="s">
        <v>16</v>
      </c>
      <c r="D9" s="4" t="s">
        <v>17</v>
      </c>
      <c r="E9" s="4" t="s">
        <v>48</v>
      </c>
      <c r="F9" s="4" t="s">
        <v>18</v>
      </c>
      <c r="G9" s="4" t="s">
        <v>48</v>
      </c>
      <c r="H9" s="6">
        <v>9800182.3574999981</v>
      </c>
      <c r="I9" s="4" t="s">
        <v>49</v>
      </c>
      <c r="J9" s="4">
        <v>10406</v>
      </c>
      <c r="K9" s="4">
        <v>4265</v>
      </c>
      <c r="L9" s="4" t="s">
        <v>14</v>
      </c>
      <c r="M9" s="4" t="s">
        <v>50</v>
      </c>
      <c r="N9" s="4" t="s">
        <v>40</v>
      </c>
      <c r="O9" s="6">
        <v>9800182.3499999996</v>
      </c>
      <c r="P9" s="18" t="s">
        <v>195</v>
      </c>
    </row>
    <row r="10" spans="1:16" ht="28.8" x14ac:dyDescent="0.3">
      <c r="A10" s="4" t="s">
        <v>41</v>
      </c>
      <c r="B10" s="4" t="s">
        <v>19</v>
      </c>
      <c r="C10" s="4" t="s">
        <v>16</v>
      </c>
      <c r="D10" s="4" t="s">
        <v>20</v>
      </c>
      <c r="E10" s="20" t="s">
        <v>52</v>
      </c>
      <c r="F10" s="4" t="s">
        <v>21</v>
      </c>
      <c r="G10" s="4" t="s">
        <v>52</v>
      </c>
      <c r="H10" s="6">
        <v>2965282.28</v>
      </c>
      <c r="I10" s="4" t="s">
        <v>49</v>
      </c>
      <c r="J10" s="4">
        <v>10406</v>
      </c>
      <c r="K10" s="4">
        <v>4265</v>
      </c>
      <c r="L10" s="4" t="s">
        <v>14</v>
      </c>
      <c r="M10" s="4" t="s">
        <v>51</v>
      </c>
      <c r="N10" s="4" t="s">
        <v>40</v>
      </c>
      <c r="O10" s="6">
        <v>2965282.28</v>
      </c>
      <c r="P10" s="18" t="s">
        <v>195</v>
      </c>
    </row>
    <row r="11" spans="1:16" ht="28.8" hidden="1" x14ac:dyDescent="0.3">
      <c r="A11" s="18" t="s">
        <v>41</v>
      </c>
      <c r="B11" s="18" t="s">
        <v>53</v>
      </c>
      <c r="C11" s="18" t="s">
        <v>135</v>
      </c>
      <c r="D11" s="18"/>
      <c r="E11" s="18" t="s">
        <v>54</v>
      </c>
      <c r="F11" s="18" t="s">
        <v>16</v>
      </c>
      <c r="G11" s="18" t="s">
        <v>54</v>
      </c>
      <c r="H11" s="19">
        <v>547750</v>
      </c>
      <c r="I11" s="18" t="s">
        <v>55</v>
      </c>
      <c r="J11" s="18">
        <v>10406</v>
      </c>
      <c r="K11" s="18" t="s">
        <v>56</v>
      </c>
      <c r="L11" s="18" t="s">
        <v>14</v>
      </c>
      <c r="M11" s="18" t="s">
        <v>57</v>
      </c>
      <c r="N11" s="18" t="s">
        <v>57</v>
      </c>
      <c r="O11" s="19">
        <v>547750</v>
      </c>
      <c r="P11" s="18" t="s">
        <v>178</v>
      </c>
    </row>
    <row r="12" spans="1:16" ht="43.2" x14ac:dyDescent="0.3">
      <c r="A12" s="4" t="s">
        <v>41</v>
      </c>
      <c r="B12" s="4" t="s">
        <v>58</v>
      </c>
      <c r="C12" s="4" t="s">
        <v>16</v>
      </c>
      <c r="D12" s="4" t="s">
        <v>130</v>
      </c>
      <c r="E12" s="20" t="s">
        <v>59</v>
      </c>
      <c r="F12" s="4" t="s">
        <v>60</v>
      </c>
      <c r="G12" s="4" t="s">
        <v>59</v>
      </c>
      <c r="H12" s="6">
        <v>1950380</v>
      </c>
      <c r="I12" s="7" t="s">
        <v>61</v>
      </c>
      <c r="J12" s="7">
        <v>10406</v>
      </c>
      <c r="K12" s="8" t="s">
        <v>62</v>
      </c>
      <c r="L12" s="4" t="s">
        <v>47</v>
      </c>
      <c r="M12" s="4" t="s">
        <v>16</v>
      </c>
      <c r="N12" s="4" t="s">
        <v>16</v>
      </c>
      <c r="O12" s="6">
        <v>1950380</v>
      </c>
      <c r="P12" s="18" t="s">
        <v>195</v>
      </c>
    </row>
    <row r="13" spans="1:16" ht="28.8" x14ac:dyDescent="0.3">
      <c r="A13" s="4" t="s">
        <v>63</v>
      </c>
      <c r="B13" s="4" t="s">
        <v>30</v>
      </c>
      <c r="C13" s="4" t="s">
        <v>16</v>
      </c>
      <c r="D13" s="4" t="s">
        <v>129</v>
      </c>
      <c r="E13" s="20" t="s">
        <v>64</v>
      </c>
      <c r="F13" s="4" t="s">
        <v>132</v>
      </c>
      <c r="G13" s="4" t="s">
        <v>64</v>
      </c>
      <c r="H13" s="6">
        <v>807840</v>
      </c>
      <c r="I13" s="7" t="s">
        <v>65</v>
      </c>
      <c r="J13" s="7">
        <v>10701</v>
      </c>
      <c r="K13" s="8">
        <v>19543</v>
      </c>
      <c r="L13" s="4" t="s">
        <v>66</v>
      </c>
      <c r="M13" s="9">
        <v>44013</v>
      </c>
      <c r="N13" s="9">
        <v>43983</v>
      </c>
      <c r="O13" s="6">
        <v>807840</v>
      </c>
      <c r="P13" s="18" t="s">
        <v>195</v>
      </c>
    </row>
    <row r="14" spans="1:16" ht="28.8" x14ac:dyDescent="0.3">
      <c r="A14" s="4" t="s">
        <v>63</v>
      </c>
      <c r="B14" s="4" t="s">
        <v>29</v>
      </c>
      <c r="C14" s="4" t="s">
        <v>16</v>
      </c>
      <c r="D14" s="4" t="s">
        <v>35</v>
      </c>
      <c r="E14" s="20" t="s">
        <v>67</v>
      </c>
      <c r="F14" s="4" t="s">
        <v>36</v>
      </c>
      <c r="G14" s="4" t="s">
        <v>67</v>
      </c>
      <c r="H14" s="6">
        <v>1068960</v>
      </c>
      <c r="I14" s="4" t="s">
        <v>65</v>
      </c>
      <c r="J14" s="4">
        <v>10701</v>
      </c>
      <c r="K14" s="4">
        <v>19543</v>
      </c>
      <c r="L14" s="4" t="s">
        <v>66</v>
      </c>
      <c r="M14" s="9">
        <v>44007</v>
      </c>
      <c r="N14" s="9">
        <v>44007</v>
      </c>
      <c r="O14" s="6">
        <v>1068960</v>
      </c>
      <c r="P14" s="18" t="s">
        <v>195</v>
      </c>
    </row>
    <row r="15" spans="1:16" ht="28.8" x14ac:dyDescent="0.3">
      <c r="A15" s="4" t="s">
        <v>63</v>
      </c>
      <c r="B15" s="4" t="s">
        <v>31</v>
      </c>
      <c r="C15" s="4" t="s">
        <v>71</v>
      </c>
      <c r="D15" s="4" t="s">
        <v>70</v>
      </c>
      <c r="E15" s="20" t="s">
        <v>68</v>
      </c>
      <c r="F15" s="4" t="s">
        <v>69</v>
      </c>
      <c r="G15" s="4" t="s">
        <v>68</v>
      </c>
      <c r="H15" s="6">
        <v>1202580</v>
      </c>
      <c r="I15" s="4" t="s">
        <v>65</v>
      </c>
      <c r="J15" s="4">
        <v>10701</v>
      </c>
      <c r="K15" s="4">
        <v>19543</v>
      </c>
      <c r="L15" s="4" t="s">
        <v>66</v>
      </c>
      <c r="M15" s="9">
        <v>44049</v>
      </c>
      <c r="N15" s="9">
        <v>44049</v>
      </c>
      <c r="O15" s="6">
        <v>1336200</v>
      </c>
      <c r="P15" s="18" t="s">
        <v>195</v>
      </c>
    </row>
    <row r="16" spans="1:16" ht="28.8" x14ac:dyDescent="0.3">
      <c r="A16" s="4" t="s">
        <v>63</v>
      </c>
      <c r="B16" s="4" t="s">
        <v>32</v>
      </c>
      <c r="C16" s="4" t="s">
        <v>16</v>
      </c>
      <c r="D16" s="4" t="s">
        <v>72</v>
      </c>
      <c r="E16" s="20" t="s">
        <v>74</v>
      </c>
      <c r="F16" s="4" t="s">
        <v>73</v>
      </c>
      <c r="G16" s="4" t="s">
        <v>74</v>
      </c>
      <c r="H16" s="6">
        <v>1098662.04</v>
      </c>
      <c r="I16" s="4" t="s">
        <v>65</v>
      </c>
      <c r="J16" s="4">
        <v>10701</v>
      </c>
      <c r="K16" s="4">
        <v>19543</v>
      </c>
      <c r="L16" s="4" t="s">
        <v>66</v>
      </c>
      <c r="M16" s="9">
        <v>44022</v>
      </c>
      <c r="N16" s="9">
        <v>44022</v>
      </c>
      <c r="O16" s="6">
        <v>1077120</v>
      </c>
      <c r="P16" s="18" t="s">
        <v>195</v>
      </c>
    </row>
    <row r="17" spans="1:16" ht="28.8" x14ac:dyDescent="0.3">
      <c r="A17" s="4" t="s">
        <v>192</v>
      </c>
      <c r="B17" s="4" t="s">
        <v>76</v>
      </c>
      <c r="C17" s="4" t="s">
        <v>16</v>
      </c>
      <c r="D17" s="4" t="s">
        <v>169</v>
      </c>
      <c r="E17" s="20" t="s">
        <v>77</v>
      </c>
      <c r="F17" s="4"/>
      <c r="G17" s="4" t="s">
        <v>77</v>
      </c>
      <c r="H17" s="6">
        <v>397000.04</v>
      </c>
      <c r="I17" s="4" t="s">
        <v>186</v>
      </c>
      <c r="J17" s="4">
        <v>10801</v>
      </c>
      <c r="K17" s="4">
        <v>19545</v>
      </c>
      <c r="L17" s="4" t="s">
        <v>66</v>
      </c>
      <c r="M17" s="9"/>
      <c r="N17" s="9"/>
      <c r="O17" s="6">
        <v>316400</v>
      </c>
      <c r="P17" s="18" t="s">
        <v>195</v>
      </c>
    </row>
    <row r="18" spans="1:16" ht="28.8" x14ac:dyDescent="0.3">
      <c r="A18" s="4" t="s">
        <v>192</v>
      </c>
      <c r="B18" s="4" t="s">
        <v>27</v>
      </c>
      <c r="C18" s="4" t="s">
        <v>16</v>
      </c>
      <c r="D18" s="4" t="s">
        <v>80</v>
      </c>
      <c r="E18" s="20" t="s">
        <v>78</v>
      </c>
      <c r="F18" s="4" t="s">
        <v>79</v>
      </c>
      <c r="G18" s="4" t="s">
        <v>28</v>
      </c>
      <c r="H18" s="6">
        <v>38780118.340000004</v>
      </c>
      <c r="I18" s="4" t="s">
        <v>81</v>
      </c>
      <c r="J18" s="4">
        <v>10801</v>
      </c>
      <c r="K18" s="4">
        <v>19545</v>
      </c>
      <c r="L18" s="4" t="s">
        <v>14</v>
      </c>
      <c r="M18" s="9" t="s">
        <v>82</v>
      </c>
      <c r="N18" s="9" t="s">
        <v>82</v>
      </c>
      <c r="O18" s="6">
        <v>38780118.340000004</v>
      </c>
      <c r="P18" s="18" t="s">
        <v>195</v>
      </c>
    </row>
    <row r="19" spans="1:16" ht="28.8" x14ac:dyDescent="0.3">
      <c r="A19" s="4" t="s">
        <v>192</v>
      </c>
      <c r="B19" s="4" t="s">
        <v>83</v>
      </c>
      <c r="C19" s="4" t="s">
        <v>16</v>
      </c>
      <c r="D19" s="4"/>
      <c r="E19" s="20" t="s">
        <v>84</v>
      </c>
      <c r="F19" s="4"/>
      <c r="G19" s="4" t="s">
        <v>84</v>
      </c>
      <c r="H19" s="6">
        <v>1030000</v>
      </c>
      <c r="I19" s="4"/>
      <c r="J19" s="4">
        <v>10801</v>
      </c>
      <c r="K19" s="4">
        <v>21765</v>
      </c>
      <c r="L19" s="4" t="s">
        <v>47</v>
      </c>
      <c r="M19" s="9"/>
      <c r="N19" s="9"/>
      <c r="O19" s="6">
        <v>1030000</v>
      </c>
      <c r="P19" s="18" t="s">
        <v>195</v>
      </c>
    </row>
    <row r="20" spans="1:16" ht="28.8" x14ac:dyDescent="0.3">
      <c r="A20" s="4" t="s">
        <v>192</v>
      </c>
      <c r="B20" s="4" t="s">
        <v>170</v>
      </c>
      <c r="C20" s="4" t="s">
        <v>16</v>
      </c>
      <c r="D20" s="4" t="s">
        <v>171</v>
      </c>
      <c r="E20" s="20" t="s">
        <v>85</v>
      </c>
      <c r="F20" s="4"/>
      <c r="G20" s="4" t="s">
        <v>85</v>
      </c>
      <c r="H20" s="6">
        <v>30388678.98</v>
      </c>
      <c r="I20" s="4"/>
      <c r="J20" s="4">
        <v>10801</v>
      </c>
      <c r="K20" s="4">
        <v>19545</v>
      </c>
      <c r="L20" s="4" t="s">
        <v>14</v>
      </c>
      <c r="M20" s="9"/>
      <c r="N20" s="9"/>
      <c r="O20" s="6">
        <v>30388678.98</v>
      </c>
      <c r="P20" s="18" t="s">
        <v>195</v>
      </c>
    </row>
    <row r="21" spans="1:16" ht="43.2" x14ac:dyDescent="0.3">
      <c r="A21" s="4" t="s">
        <v>41</v>
      </c>
      <c r="B21" s="4" t="s">
        <v>86</v>
      </c>
      <c r="C21" s="4" t="s">
        <v>16</v>
      </c>
      <c r="D21" s="4" t="s">
        <v>140</v>
      </c>
      <c r="E21" s="20" t="s">
        <v>87</v>
      </c>
      <c r="F21" s="4" t="s">
        <v>163</v>
      </c>
      <c r="G21" s="4" t="s">
        <v>87</v>
      </c>
      <c r="H21" s="6">
        <v>2236121.15</v>
      </c>
      <c r="I21" s="4" t="s">
        <v>150</v>
      </c>
      <c r="J21" s="4">
        <v>20104</v>
      </c>
      <c r="K21" s="4" t="s">
        <v>88</v>
      </c>
      <c r="L21" s="4" t="s">
        <v>66</v>
      </c>
      <c r="M21" s="9"/>
      <c r="N21" s="9"/>
      <c r="O21" s="6">
        <f>1378026.47+510966</f>
        <v>1888992.47</v>
      </c>
      <c r="P21" s="18" t="s">
        <v>195</v>
      </c>
    </row>
    <row r="22" spans="1:16" ht="28.8" x14ac:dyDescent="0.3">
      <c r="A22" s="4" t="s">
        <v>41</v>
      </c>
      <c r="B22" s="4" t="s">
        <v>89</v>
      </c>
      <c r="C22" s="4" t="s">
        <v>16</v>
      </c>
      <c r="D22" s="4" t="s">
        <v>131</v>
      </c>
      <c r="E22" s="20" t="s">
        <v>90</v>
      </c>
      <c r="F22" s="4" t="s">
        <v>148</v>
      </c>
      <c r="G22" s="4" t="s">
        <v>90</v>
      </c>
      <c r="H22" s="6">
        <v>256284</v>
      </c>
      <c r="I22" s="4" t="s">
        <v>91</v>
      </c>
      <c r="J22" s="4">
        <v>20402</v>
      </c>
      <c r="K22" s="4">
        <v>25437</v>
      </c>
      <c r="L22" s="4" t="s">
        <v>66</v>
      </c>
      <c r="M22" s="9">
        <v>44077</v>
      </c>
      <c r="N22" s="9">
        <v>44058</v>
      </c>
      <c r="O22" s="6">
        <v>237300</v>
      </c>
      <c r="P22" s="18" t="s">
        <v>195</v>
      </c>
    </row>
    <row r="23" spans="1:16" ht="43.2" x14ac:dyDescent="0.3">
      <c r="A23" s="4" t="s">
        <v>41</v>
      </c>
      <c r="B23" s="4" t="s">
        <v>22</v>
      </c>
      <c r="C23" s="4" t="s">
        <v>16</v>
      </c>
      <c r="D23" s="4" t="s">
        <v>23</v>
      </c>
      <c r="E23" s="20" t="s">
        <v>24</v>
      </c>
      <c r="F23" s="4" t="s">
        <v>25</v>
      </c>
      <c r="G23" s="4" t="s">
        <v>26</v>
      </c>
      <c r="H23" s="6">
        <v>786650.86</v>
      </c>
      <c r="I23" s="4" t="s">
        <v>93</v>
      </c>
      <c r="J23" s="4">
        <v>20402</v>
      </c>
      <c r="K23" s="4">
        <v>19569</v>
      </c>
      <c r="L23" s="4" t="s">
        <v>66</v>
      </c>
      <c r="M23" s="4"/>
      <c r="N23" s="4"/>
      <c r="O23" s="10">
        <v>786650.86</v>
      </c>
      <c r="P23" s="18" t="s">
        <v>195</v>
      </c>
    </row>
    <row r="24" spans="1:16" ht="28.8" x14ac:dyDescent="0.3">
      <c r="A24" s="4" t="s">
        <v>41</v>
      </c>
      <c r="B24" s="4" t="s">
        <v>34</v>
      </c>
      <c r="C24" s="4" t="s">
        <v>16</v>
      </c>
      <c r="D24" s="4"/>
      <c r="E24" s="20" t="s">
        <v>92</v>
      </c>
      <c r="F24" s="4"/>
      <c r="G24" s="4" t="s">
        <v>92</v>
      </c>
      <c r="H24" s="6">
        <v>14.06</v>
      </c>
      <c r="I24" s="4" t="s">
        <v>93</v>
      </c>
      <c r="J24" s="4">
        <v>20402</v>
      </c>
      <c r="K24" s="4">
        <v>19669</v>
      </c>
      <c r="L24" s="4" t="s">
        <v>66</v>
      </c>
      <c r="M24" s="4" t="s">
        <v>16</v>
      </c>
      <c r="N24" s="4" t="s">
        <v>16</v>
      </c>
      <c r="O24" s="6">
        <v>14.06</v>
      </c>
      <c r="P24" s="18" t="s">
        <v>195</v>
      </c>
    </row>
    <row r="25" spans="1:16" x14ac:dyDescent="0.3">
      <c r="A25" s="4" t="s">
        <v>41</v>
      </c>
      <c r="B25" s="4" t="s">
        <v>94</v>
      </c>
      <c r="C25" s="4" t="s">
        <v>16</v>
      </c>
      <c r="D25" s="4" t="s">
        <v>96</v>
      </c>
      <c r="E25" s="20" t="s">
        <v>95</v>
      </c>
      <c r="F25" s="4" t="s">
        <v>97</v>
      </c>
      <c r="G25" s="4" t="s">
        <v>95</v>
      </c>
      <c r="H25" s="6">
        <v>294930</v>
      </c>
      <c r="I25" s="4" t="s">
        <v>91</v>
      </c>
      <c r="J25" s="4">
        <v>29999</v>
      </c>
      <c r="K25" s="4">
        <v>16036</v>
      </c>
      <c r="L25" s="4" t="s">
        <v>66</v>
      </c>
      <c r="M25" s="9">
        <v>44111</v>
      </c>
      <c r="N25" s="9">
        <v>44104</v>
      </c>
      <c r="O25" s="6">
        <v>294930</v>
      </c>
      <c r="P25" s="18" t="s">
        <v>195</v>
      </c>
    </row>
    <row r="26" spans="1:16" ht="28.8" x14ac:dyDescent="0.3">
      <c r="A26" s="4" t="s">
        <v>98</v>
      </c>
      <c r="B26" s="4" t="s">
        <v>99</v>
      </c>
      <c r="C26" s="4" t="s">
        <v>145</v>
      </c>
      <c r="D26" s="4" t="s">
        <v>100</v>
      </c>
      <c r="E26" s="20" t="s">
        <v>101</v>
      </c>
      <c r="F26" s="4" t="s">
        <v>159</v>
      </c>
      <c r="G26" s="4" t="s">
        <v>101</v>
      </c>
      <c r="H26" s="11">
        <v>2383268.9300000002</v>
      </c>
      <c r="I26" s="4" t="s">
        <v>103</v>
      </c>
      <c r="J26" s="4">
        <v>50103</v>
      </c>
      <c r="K26" s="4" t="s">
        <v>102</v>
      </c>
      <c r="L26" s="4" t="s">
        <v>66</v>
      </c>
      <c r="M26" s="9">
        <v>44101</v>
      </c>
      <c r="N26" s="4"/>
      <c r="O26" s="6">
        <f>2250202.04+141921</f>
        <v>2392123.04</v>
      </c>
      <c r="P26" s="18" t="s">
        <v>195</v>
      </c>
    </row>
    <row r="27" spans="1:16" x14ac:dyDescent="0.3">
      <c r="A27" s="4" t="s">
        <v>98</v>
      </c>
      <c r="B27" s="4" t="s">
        <v>104</v>
      </c>
      <c r="C27" s="4" t="s">
        <v>16</v>
      </c>
      <c r="D27" s="4" t="s">
        <v>136</v>
      </c>
      <c r="E27" s="20" t="s">
        <v>105</v>
      </c>
      <c r="F27" s="4" t="s">
        <v>154</v>
      </c>
      <c r="G27" s="4" t="s">
        <v>105</v>
      </c>
      <c r="H27" s="6">
        <v>499895</v>
      </c>
      <c r="I27" s="4" t="s">
        <v>137</v>
      </c>
      <c r="J27" s="4">
        <v>50103</v>
      </c>
      <c r="K27" s="4">
        <v>23879</v>
      </c>
      <c r="L27" s="4" t="s">
        <v>66</v>
      </c>
      <c r="M27" s="9">
        <v>44138</v>
      </c>
      <c r="N27" s="4"/>
      <c r="O27" s="6">
        <v>490369.15</v>
      </c>
      <c r="P27" s="18" t="s">
        <v>195</v>
      </c>
    </row>
    <row r="28" spans="1:16" ht="28.8" x14ac:dyDescent="0.3">
      <c r="A28" s="4" t="s">
        <v>192</v>
      </c>
      <c r="B28" s="4" t="s">
        <v>106</v>
      </c>
      <c r="C28" s="4" t="s">
        <v>16</v>
      </c>
      <c r="D28" s="4" t="s">
        <v>123</v>
      </c>
      <c r="E28" s="20" t="s">
        <v>107</v>
      </c>
      <c r="F28" s="4" t="s">
        <v>146</v>
      </c>
      <c r="G28" s="4" t="s">
        <v>107</v>
      </c>
      <c r="H28" s="6">
        <v>3449002.95</v>
      </c>
      <c r="I28" s="4" t="s">
        <v>122</v>
      </c>
      <c r="J28" s="4">
        <v>50103</v>
      </c>
      <c r="K28" s="4">
        <v>24888</v>
      </c>
      <c r="L28" s="4" t="s">
        <v>66</v>
      </c>
      <c r="M28" s="4"/>
      <c r="N28" s="4"/>
      <c r="O28" s="6">
        <v>379143</v>
      </c>
      <c r="P28" s="18" t="s">
        <v>195</v>
      </c>
    </row>
    <row r="29" spans="1:16" x14ac:dyDescent="0.3">
      <c r="A29" s="4" t="s">
        <v>41</v>
      </c>
      <c r="B29" s="4" t="s">
        <v>108</v>
      </c>
      <c r="C29" s="4" t="s">
        <v>158</v>
      </c>
      <c r="D29" s="4" t="s">
        <v>147</v>
      </c>
      <c r="E29" s="20" t="s">
        <v>109</v>
      </c>
      <c r="F29" s="4" t="s">
        <v>181</v>
      </c>
      <c r="G29" s="4" t="s">
        <v>109</v>
      </c>
      <c r="H29" s="6">
        <v>734500</v>
      </c>
      <c r="I29" s="4" t="s">
        <v>164</v>
      </c>
      <c r="J29" s="4">
        <v>50104</v>
      </c>
      <c r="K29" s="4">
        <v>16794</v>
      </c>
      <c r="L29" s="4" t="s">
        <v>66</v>
      </c>
      <c r="M29" s="9">
        <v>44159</v>
      </c>
      <c r="N29" s="4"/>
      <c r="O29" s="6">
        <v>734500</v>
      </c>
      <c r="P29" s="18" t="s">
        <v>195</v>
      </c>
    </row>
    <row r="30" spans="1:16" x14ac:dyDescent="0.3">
      <c r="A30" s="4" t="s">
        <v>41</v>
      </c>
      <c r="B30" s="4" t="s">
        <v>110</v>
      </c>
      <c r="C30" s="4" t="s">
        <v>16</v>
      </c>
      <c r="D30" s="4" t="s">
        <v>125</v>
      </c>
      <c r="E30" s="20" t="s">
        <v>111</v>
      </c>
      <c r="F30" s="4" t="s">
        <v>149</v>
      </c>
      <c r="G30" s="4" t="s">
        <v>111</v>
      </c>
      <c r="H30" s="6">
        <v>510712.47</v>
      </c>
      <c r="I30" s="4" t="s">
        <v>126</v>
      </c>
      <c r="J30" s="4">
        <v>50105</v>
      </c>
      <c r="K30" s="4">
        <v>25380</v>
      </c>
      <c r="L30" s="4" t="s">
        <v>66</v>
      </c>
      <c r="M30" s="9">
        <v>44154</v>
      </c>
      <c r="N30" s="9">
        <v>44124</v>
      </c>
      <c r="O30" s="6">
        <v>364029.5</v>
      </c>
      <c r="P30" s="18" t="s">
        <v>195</v>
      </c>
    </row>
    <row r="31" spans="1:16" ht="28.8" x14ac:dyDescent="0.3">
      <c r="A31" s="4" t="s">
        <v>98</v>
      </c>
      <c r="B31" s="4" t="s">
        <v>112</v>
      </c>
      <c r="C31" s="4" t="s">
        <v>173</v>
      </c>
      <c r="D31" s="4" t="s">
        <v>124</v>
      </c>
      <c r="E31" s="20" t="s">
        <v>101</v>
      </c>
      <c r="F31" s="4" t="s">
        <v>167</v>
      </c>
      <c r="G31" s="4" t="s">
        <v>101</v>
      </c>
      <c r="H31" s="6">
        <v>3206623.01</v>
      </c>
      <c r="I31" s="4" t="s">
        <v>103</v>
      </c>
      <c r="J31" s="4">
        <v>50199</v>
      </c>
      <c r="K31" s="4" t="s">
        <v>113</v>
      </c>
      <c r="L31" s="4" t="s">
        <v>66</v>
      </c>
      <c r="M31" s="9">
        <v>44167</v>
      </c>
      <c r="N31" s="4"/>
      <c r="O31" s="6">
        <f>2118602+1020896.05</f>
        <v>3139498.05</v>
      </c>
      <c r="P31" s="18" t="s">
        <v>195</v>
      </c>
    </row>
    <row r="32" spans="1:16" ht="28.8" x14ac:dyDescent="0.3">
      <c r="A32" s="4" t="s">
        <v>114</v>
      </c>
      <c r="B32" s="4" t="s">
        <v>115</v>
      </c>
      <c r="C32" s="4" t="s">
        <v>16</v>
      </c>
      <c r="D32" s="4" t="s">
        <v>141</v>
      </c>
      <c r="E32" s="20" t="s">
        <v>116</v>
      </c>
      <c r="F32" s="4" t="s">
        <v>162</v>
      </c>
      <c r="G32" s="4" t="s">
        <v>116</v>
      </c>
      <c r="H32" s="6">
        <v>437766.33</v>
      </c>
      <c r="I32" s="4" t="s">
        <v>151</v>
      </c>
      <c r="J32" s="4">
        <v>50199</v>
      </c>
      <c r="K32" s="4">
        <v>21305</v>
      </c>
      <c r="L32" s="4" t="s">
        <v>66</v>
      </c>
      <c r="M32" s="9">
        <v>44147</v>
      </c>
      <c r="N32" s="9">
        <v>44147</v>
      </c>
      <c r="O32" s="6">
        <v>473891.46</v>
      </c>
      <c r="P32" s="18" t="s">
        <v>195</v>
      </c>
    </row>
    <row r="33" spans="1:16" ht="43.2" x14ac:dyDescent="0.3">
      <c r="A33" s="4" t="s">
        <v>75</v>
      </c>
      <c r="B33" s="4" t="s">
        <v>33</v>
      </c>
      <c r="C33" s="4" t="s">
        <v>142</v>
      </c>
      <c r="D33" s="4" t="s">
        <v>143</v>
      </c>
      <c r="E33" s="20" t="s">
        <v>117</v>
      </c>
      <c r="F33" s="4" t="s">
        <v>168</v>
      </c>
      <c r="G33" s="4" t="s">
        <v>117</v>
      </c>
      <c r="H33" s="6">
        <v>5637523.9500000002</v>
      </c>
      <c r="I33" s="4" t="s">
        <v>144</v>
      </c>
      <c r="J33" s="4">
        <v>50201</v>
      </c>
      <c r="K33" s="4">
        <v>17691</v>
      </c>
      <c r="L33" s="4" t="s">
        <v>66</v>
      </c>
      <c r="M33" s="9">
        <v>44162</v>
      </c>
      <c r="N33" s="9">
        <v>44162</v>
      </c>
      <c r="O33" s="6">
        <v>5635941.3728</v>
      </c>
      <c r="P33" s="18" t="s">
        <v>195</v>
      </c>
    </row>
    <row r="34" spans="1:16" ht="43.2" x14ac:dyDescent="0.3">
      <c r="A34" s="4" t="s">
        <v>41</v>
      </c>
      <c r="B34" s="4" t="s">
        <v>118</v>
      </c>
      <c r="C34" s="4" t="s">
        <v>16</v>
      </c>
      <c r="D34" s="4" t="s">
        <v>130</v>
      </c>
      <c r="E34" s="20" t="s">
        <v>119</v>
      </c>
      <c r="F34" s="4" t="s">
        <v>153</v>
      </c>
      <c r="G34" s="4" t="s">
        <v>119</v>
      </c>
      <c r="H34" s="6">
        <v>5000024</v>
      </c>
      <c r="I34" s="4" t="s">
        <v>61</v>
      </c>
      <c r="J34" s="4">
        <v>10406</v>
      </c>
      <c r="K34" s="8" t="s">
        <v>62</v>
      </c>
      <c r="L34" s="4" t="s">
        <v>66</v>
      </c>
      <c r="M34" s="4" t="s">
        <v>16</v>
      </c>
      <c r="N34" s="4" t="s">
        <v>16</v>
      </c>
      <c r="O34" s="6">
        <f>H34</f>
        <v>5000024</v>
      </c>
      <c r="P34" s="18" t="s">
        <v>195</v>
      </c>
    </row>
    <row r="35" spans="1:16" ht="43.2" x14ac:dyDescent="0.3">
      <c r="A35" s="4" t="s">
        <v>41</v>
      </c>
      <c r="B35" s="4" t="s">
        <v>120</v>
      </c>
      <c r="C35" s="4" t="s">
        <v>16</v>
      </c>
      <c r="D35" s="4" t="s">
        <v>152</v>
      </c>
      <c r="E35" s="20" t="s">
        <v>121</v>
      </c>
      <c r="F35" s="4" t="s">
        <v>188</v>
      </c>
      <c r="G35" s="4" t="s">
        <v>121</v>
      </c>
      <c r="H35" s="6">
        <v>575806.19999999995</v>
      </c>
      <c r="I35" s="4" t="s">
        <v>182</v>
      </c>
      <c r="J35" s="4">
        <v>29901</v>
      </c>
      <c r="K35" s="4">
        <v>20287</v>
      </c>
      <c r="L35" s="4" t="s">
        <v>66</v>
      </c>
      <c r="M35" s="9">
        <v>44181</v>
      </c>
      <c r="N35" s="4"/>
      <c r="O35" s="6">
        <v>344373.52</v>
      </c>
      <c r="P35" s="18" t="s">
        <v>195</v>
      </c>
    </row>
    <row r="36" spans="1:16" ht="72" x14ac:dyDescent="0.3">
      <c r="A36" s="4" t="s">
        <v>192</v>
      </c>
      <c r="B36" s="4" t="s">
        <v>138</v>
      </c>
      <c r="C36" s="4" t="s">
        <v>16</v>
      </c>
      <c r="D36" s="4" t="s">
        <v>172</v>
      </c>
      <c r="E36" s="20" t="s">
        <v>139</v>
      </c>
      <c r="F36" s="4"/>
      <c r="G36" s="4" t="s">
        <v>139</v>
      </c>
      <c r="H36" s="6">
        <v>3907208.13</v>
      </c>
      <c r="I36" s="4" t="s">
        <v>185</v>
      </c>
      <c r="J36" s="4">
        <v>10801</v>
      </c>
      <c r="K36" s="4">
        <v>19545</v>
      </c>
      <c r="L36" s="4" t="s">
        <v>66</v>
      </c>
      <c r="M36" s="4"/>
      <c r="N36" s="4"/>
      <c r="O36" s="6">
        <f>H36</f>
        <v>3907208.13</v>
      </c>
      <c r="P36" s="18" t="s">
        <v>195</v>
      </c>
    </row>
    <row r="37" spans="1:16" x14ac:dyDescent="0.3">
      <c r="A37" s="4" t="s">
        <v>41</v>
      </c>
      <c r="B37" s="4" t="s">
        <v>155</v>
      </c>
      <c r="C37" s="4" t="s">
        <v>16</v>
      </c>
      <c r="D37" s="4" t="s">
        <v>166</v>
      </c>
      <c r="E37" s="20" t="s">
        <v>156</v>
      </c>
      <c r="F37" s="4" t="s">
        <v>165</v>
      </c>
      <c r="G37" s="4" t="s">
        <v>156</v>
      </c>
      <c r="H37" s="6">
        <v>942672.3</v>
      </c>
      <c r="I37" s="4" t="s">
        <v>157</v>
      </c>
      <c r="J37" s="4">
        <v>50104</v>
      </c>
      <c r="K37" s="4">
        <v>20287</v>
      </c>
      <c r="L37" s="4" t="s">
        <v>66</v>
      </c>
      <c r="M37" s="4" t="s">
        <v>16</v>
      </c>
      <c r="N37" s="4" t="s">
        <v>16</v>
      </c>
      <c r="O37" s="6">
        <f>H37</f>
        <v>942672.3</v>
      </c>
      <c r="P37" s="18" t="s">
        <v>195</v>
      </c>
    </row>
    <row r="38" spans="1:16" x14ac:dyDescent="0.3">
      <c r="A38" s="4" t="s">
        <v>41</v>
      </c>
      <c r="B38" s="4" t="s">
        <v>160</v>
      </c>
      <c r="C38" s="5" t="s">
        <v>16</v>
      </c>
      <c r="D38" s="4" t="s">
        <v>174</v>
      </c>
      <c r="E38" s="20" t="s">
        <v>45</v>
      </c>
      <c r="F38" s="4" t="s">
        <v>175</v>
      </c>
      <c r="G38" s="4" t="s">
        <v>45</v>
      </c>
      <c r="H38" s="6">
        <v>550000</v>
      </c>
      <c r="I38" s="6" t="s">
        <v>46</v>
      </c>
      <c r="J38" s="5">
        <v>10303</v>
      </c>
      <c r="K38" s="5">
        <v>3520</v>
      </c>
      <c r="L38" s="5" t="s">
        <v>47</v>
      </c>
      <c r="M38" s="4" t="s">
        <v>161</v>
      </c>
      <c r="N38" s="4" t="s">
        <v>40</v>
      </c>
      <c r="O38" s="6">
        <v>550000</v>
      </c>
      <c r="P38" s="18" t="s">
        <v>195</v>
      </c>
    </row>
    <row r="39" spans="1:16" x14ac:dyDescent="0.3">
      <c r="A39" s="4" t="s">
        <v>41</v>
      </c>
      <c r="B39" s="4" t="s">
        <v>176</v>
      </c>
      <c r="C39" s="5" t="s">
        <v>16</v>
      </c>
      <c r="D39" s="4" t="s">
        <v>184</v>
      </c>
      <c r="E39" s="20" t="s">
        <v>177</v>
      </c>
      <c r="F39" s="4" t="s">
        <v>183</v>
      </c>
      <c r="G39" s="4" t="s">
        <v>177</v>
      </c>
      <c r="H39" s="6">
        <v>285106.5</v>
      </c>
      <c r="I39" s="6" t="s">
        <v>177</v>
      </c>
      <c r="J39" s="5">
        <v>10499</v>
      </c>
      <c r="K39" s="5">
        <v>23469</v>
      </c>
      <c r="L39" s="5" t="s">
        <v>47</v>
      </c>
      <c r="M39" s="4" t="s">
        <v>161</v>
      </c>
      <c r="N39" s="4" t="s">
        <v>40</v>
      </c>
      <c r="O39" s="6">
        <v>285106.5</v>
      </c>
      <c r="P39" s="18" t="s">
        <v>195</v>
      </c>
    </row>
    <row r="40" spans="1:16" ht="28.8" x14ac:dyDescent="0.3">
      <c r="A40" s="4" t="s">
        <v>192</v>
      </c>
      <c r="B40" s="4" t="s">
        <v>179</v>
      </c>
      <c r="C40" s="5" t="s">
        <v>16</v>
      </c>
      <c r="D40" s="4" t="s">
        <v>180</v>
      </c>
      <c r="E40" s="20" t="s">
        <v>196</v>
      </c>
      <c r="F40" s="4" t="s">
        <v>187</v>
      </c>
      <c r="G40" s="4" t="s">
        <v>196</v>
      </c>
      <c r="H40" s="6">
        <v>31783.69</v>
      </c>
      <c r="I40" s="6" t="s">
        <v>197</v>
      </c>
      <c r="J40" s="5">
        <v>10499</v>
      </c>
      <c r="K40" s="5">
        <v>5233</v>
      </c>
      <c r="L40" s="5" t="s">
        <v>47</v>
      </c>
      <c r="M40" s="4"/>
      <c r="N40" s="4"/>
      <c r="O40" s="6">
        <v>31783.69</v>
      </c>
      <c r="P40" s="18" t="s">
        <v>195</v>
      </c>
    </row>
    <row r="41" spans="1:16" x14ac:dyDescent="0.3">
      <c r="H41" s="12"/>
    </row>
    <row r="42" spans="1:16" x14ac:dyDescent="0.3">
      <c r="E42" s="13"/>
      <c r="H42" s="12"/>
    </row>
  </sheetData>
  <autoFilter ref="A6:P40" xr:uid="{9E464C2E-1DDC-4068-A6BE-096EB9BE62AC}">
    <filterColumn colId="15">
      <filters>
        <filter val="Recibico"/>
        <filter val="Recibido"/>
      </filters>
    </filterColumn>
  </autoFilter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José Leiva Vargas</dc:creator>
  <cp:lastModifiedBy>Johan Vallecillo Canales - Autorizada UAMP</cp:lastModifiedBy>
  <cp:lastPrinted>2020-07-08T15:47:21Z</cp:lastPrinted>
  <dcterms:created xsi:type="dcterms:W3CDTF">2015-06-05T18:19:34Z</dcterms:created>
  <dcterms:modified xsi:type="dcterms:W3CDTF">2021-03-08T19:27:33Z</dcterms:modified>
</cp:coreProperties>
</file>