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vallecillo\Desktop\Liquidaciones presupuestarias 2019\"/>
    </mc:Choice>
  </mc:AlternateContent>
  <xr:revisionPtr revIDLastSave="0" documentId="13_ncr:1_{4CAB5482-2FF4-448A-BA9D-1B271D777A72}" xr6:coauthVersionLast="45" xr6:coauthVersionMax="45" xr10:uidLastSave="{00000000-0000-0000-0000-000000000000}"/>
  <bookViews>
    <workbookView xWindow="-120" yWindow="-120" windowWidth="29040" windowHeight="15840" tabRatio="574" xr2:uid="{00000000-000D-0000-FFFF-FFFF00000000}"/>
  </bookViews>
  <sheets>
    <sheet name="Resumen por partida" sheetId="2" r:id="rId1"/>
    <sheet name="Resumen por subpartida" sheetId="6" r:id="rId2"/>
    <sheet name="Resumen por tipo de gasto" sheetId="3" r:id="rId3"/>
    <sheet name="Liquidación presupuestaria" sheetId="5" r:id="rId4"/>
  </sheets>
  <definedNames>
    <definedName name="_xlnm.Print_Titles" localSheetId="3">'Liquidación presupuestaria'!$1:$18</definedName>
    <definedName name="_xlnm.Print_Titles" localSheetId="0">'Resumen por partida'!$1:$13</definedName>
    <definedName name="_xlnm.Print_Titles" localSheetId="2">'Resumen por tipo de gasto'!$1:$13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6" i="6" l="1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H22" i="6"/>
  <c r="H21" i="6" s="1"/>
  <c r="G22" i="6"/>
  <c r="G21" i="6" s="1"/>
  <c r="F22" i="6"/>
  <c r="F21" i="6" s="1"/>
  <c r="E22" i="6"/>
  <c r="E21" i="6" s="1"/>
  <c r="D22" i="6"/>
  <c r="D21" i="6" s="1"/>
  <c r="C22" i="6"/>
  <c r="C21" i="6" s="1"/>
  <c r="I133" i="3"/>
  <c r="I127" i="3"/>
  <c r="I128" i="3"/>
  <c r="I36" i="3"/>
  <c r="I34" i="3"/>
  <c r="I21" i="6" l="1"/>
  <c r="I22" i="6"/>
  <c r="I68" i="3" l="1"/>
  <c r="H63" i="3"/>
  <c r="H62" i="3" s="1"/>
  <c r="G63" i="3"/>
  <c r="G62" i="3" s="1"/>
  <c r="F63" i="3"/>
  <c r="F62" i="3" s="1"/>
  <c r="E63" i="3"/>
  <c r="E62" i="3" s="1"/>
  <c r="I69" i="3"/>
  <c r="I71" i="3"/>
  <c r="I72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67" i="3"/>
  <c r="I66" i="3"/>
  <c r="I65" i="3"/>
  <c r="I64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24" i="3"/>
  <c r="I25" i="3"/>
  <c r="I26" i="3"/>
  <c r="I27" i="3"/>
  <c r="I28" i="3"/>
  <c r="I29" i="3"/>
  <c r="I30" i="3"/>
  <c r="I31" i="3"/>
  <c r="I32" i="3"/>
  <c r="I33" i="3"/>
  <c r="I35" i="3"/>
  <c r="E22" i="3"/>
  <c r="E21" i="3" s="1"/>
  <c r="F22" i="3"/>
  <c r="F21" i="3" s="1"/>
  <c r="G22" i="3"/>
  <c r="G21" i="3" s="1"/>
  <c r="H22" i="3"/>
  <c r="H21" i="3" s="1"/>
  <c r="I23" i="3"/>
  <c r="I20" i="2" l="1"/>
  <c r="D22" i="3" l="1"/>
  <c r="D21" i="3" s="1"/>
  <c r="C22" i="3"/>
  <c r="C21" i="3" s="1"/>
  <c r="C63" i="3"/>
  <c r="C62" i="3" s="1"/>
  <c r="D63" i="3"/>
  <c r="D62" i="3" s="1"/>
  <c r="I131" i="3" l="1"/>
  <c r="I132" i="3"/>
  <c r="I134" i="3"/>
  <c r="E26" i="2"/>
  <c r="E27" i="2" s="1"/>
  <c r="F26" i="2"/>
  <c r="F27" i="2" s="1"/>
  <c r="G26" i="2"/>
  <c r="G27" i="2" s="1"/>
  <c r="H26" i="2"/>
  <c r="H27" i="2" s="1"/>
  <c r="I21" i="2"/>
  <c r="D26" i="2" l="1"/>
  <c r="D27" i="2" s="1"/>
  <c r="I126" i="3" l="1"/>
  <c r="H122" i="3"/>
  <c r="H121" i="3" s="1"/>
  <c r="G122" i="3"/>
  <c r="G121" i="3" s="1"/>
  <c r="F122" i="3"/>
  <c r="F121" i="3" s="1"/>
  <c r="I124" i="3"/>
  <c r="I125" i="3"/>
  <c r="I129" i="3"/>
  <c r="I130" i="3"/>
  <c r="I123" i="3"/>
  <c r="E122" i="3"/>
  <c r="E121" i="3" s="1"/>
  <c r="D122" i="3"/>
  <c r="D121" i="3" s="1"/>
  <c r="C122" i="3"/>
  <c r="C121" i="3" s="1"/>
  <c r="I22" i="2"/>
  <c r="I23" i="2"/>
  <c r="I24" i="2"/>
  <c r="I21" i="3" l="1"/>
  <c r="I22" i="3"/>
  <c r="C26" i="2"/>
  <c r="C27" i="2" s="1"/>
  <c r="I122" i="3"/>
  <c r="I121" i="3"/>
  <c r="I27" i="2"/>
  <c r="I26" i="2"/>
  <c r="I63" i="3" l="1"/>
  <c r="I62" i="3"/>
</calcChain>
</file>

<file path=xl/sharedStrings.xml><?xml version="1.0" encoding="utf-8"?>
<sst xmlns="http://schemas.openxmlformats.org/spreadsheetml/2006/main" count="798" uniqueCount="318">
  <si>
    <t>SIGA-PJ</t>
  </si>
  <si>
    <t>PODER JUDICIAL</t>
  </si>
  <si>
    <t>EJECUCIÓN PRESUPUESTARIA</t>
  </si>
  <si>
    <t>Pase a Ejecución</t>
  </si>
  <si>
    <t>Fecha del reporte:</t>
  </si>
  <si>
    <t>Hora del reporte:</t>
  </si>
  <si>
    <t>Usuario:</t>
  </si>
  <si>
    <t>Liquidación Presupuestaria a la Fecha</t>
  </si>
  <si>
    <t>Período presupuestario: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</si>
  <si>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</si>
  <si>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</si>
  <si>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</si>
  <si>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</si>
  <si>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</si>
  <si>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</si>
  <si>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</si>
  <si>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</si>
  <si>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</si>
  <si>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</si>
  <si>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</si>
  <si>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</si>
  <si>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</si>
  <si>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</si>
  <si>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</si>
  <si>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</si>
  <si>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</si>
  <si>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</si>
  <si>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</si>
  <si>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</si>
  <si>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</si>
  <si>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</si>
  <si>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</si>
  <si>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</si>
  <si>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</si>
  <si>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</si>
  <si>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</si>
  <si>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</si>
  <si>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</si>
  <si>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</si>
  <si>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</si>
  <si>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</si>
  <si>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</si>
  <si>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</si>
  <si>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</si>
  <si>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</si>
  <si>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</si>
  <si>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</si>
  <si>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</si>
  <si>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</si>
  <si>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</si>
  <si>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</si>
  <si>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</si>
  <si>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</si>
  <si>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</si>
  <si>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</si>
  <si>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</si>
  <si>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</si>
  <si>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</si>
  <si>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</si>
  <si>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</si>
  <si>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</si>
  <si>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</si>
  <si>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</si>
  <si>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</si>
  <si>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</si>
  <si>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</si>
  <si>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</si>
  <si>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</si>
  <si>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280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</si>
  <si>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</si>
  <si>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</si>
  <si>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</si>
  <si>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</si>
  <si>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</si>
  <si>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</si>
  <si>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</si>
  <si>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</si>
  <si>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</si>
  <si>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</si>
  <si>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</si>
  <si>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</si>
  <si>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</si>
  <si>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</si>
  <si>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</si>
  <si>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</si>
  <si>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</si>
  <si>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</si>
  <si>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</si>
  <si>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</si>
  <si>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</si>
  <si>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</si>
  <si>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</si>
  <si>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</si>
  <si>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</si>
  <si>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</si>
  <si>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</si>
  <si>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</si>
  <si>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</si>
  <si>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</si>
  <si>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</si>
  <si>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</si>
  <si>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</si>
  <si>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</si>
  <si>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</si>
  <si>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</si>
  <si>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</si>
  <si>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</si>
  <si>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</si>
  <si>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</si>
  <si>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</si>
  <si>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</si>
  <si>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</si>
  <si>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</si>
  <si>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10301</t>
  </si>
  <si>
    <t xml:space="preserve">Información </t>
  </si>
  <si>
    <t>10303</t>
  </si>
  <si>
    <t>Impresión, encuadernación y otros</t>
  </si>
  <si>
    <t>10304</t>
  </si>
  <si>
    <t>Transporte de bienes</t>
  </si>
  <si>
    <t>10307</t>
  </si>
  <si>
    <t>Grupo: 104</t>
  </si>
  <si>
    <t>SERVICIOS DE GESTIÓN Y APOYO</t>
  </si>
  <si>
    <t>10401</t>
  </si>
  <si>
    <t>10405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</si>
  <si>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</si>
  <si>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</si>
  <si>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</si>
  <si>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</si>
  <si>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</si>
  <si>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</si>
  <si>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</si>
  <si>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</si>
  <si>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</si>
  <si>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</si>
  <si>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</si>
  <si>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</si>
  <si>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</si>
  <si>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</si>
  <si>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</si>
  <si>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</si>
  <si>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</si>
  <si>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</si>
  <si>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</si>
  <si>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</si>
  <si>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</si>
  <si>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</si>
  <si>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</si>
  <si>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</si>
  <si>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</si>
  <si>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</si>
  <si>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</si>
  <si>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</si>
  <si>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</si>
  <si>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</si>
  <si>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</si>
  <si>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</si>
  <si>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</si>
  <si>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</si>
  <si>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</si>
  <si>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</si>
  <si>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</si>
  <si>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</si>
  <si>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</si>
  <si>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</si>
  <si>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</si>
  <si>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</si>
  <si>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</si>
  <si>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</si>
  <si>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</si>
  <si>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</si>
  <si>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</si>
  <si>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</si>
  <si>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</si>
  <si>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</si>
  <si>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20199</t>
  </si>
  <si>
    <t>Otros productos químicos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</si>
  <si>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</si>
  <si>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</si>
  <si>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</si>
  <si>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</si>
  <si>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</si>
  <si>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</si>
  <si>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</si>
  <si>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</si>
  <si>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</si>
  <si>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</si>
  <si>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</si>
  <si>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</si>
  <si>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</si>
  <si>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</si>
  <si>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</si>
  <si>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</si>
  <si>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</si>
  <si>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</si>
  <si>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</si>
  <si>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</si>
  <si>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</si>
  <si>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</si>
  <si>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</si>
  <si>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</si>
  <si>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</si>
  <si>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</si>
  <si>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</si>
  <si>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</si>
  <si>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</si>
  <si>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</si>
  <si>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</si>
  <si>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</si>
  <si>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</si>
  <si>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</si>
  <si>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</si>
  <si>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</si>
  <si>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</si>
  <si>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</si>
  <si>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</si>
  <si>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</si>
  <si>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</si>
  <si>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</si>
  <si>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</si>
  <si>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</si>
  <si>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</si>
  <si>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</si>
  <si>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</si>
  <si>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</si>
  <si>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</si>
  <si>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</si>
  <si>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</si>
  <si>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</si>
  <si>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</si>
  <si>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</si>
  <si>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</si>
  <si>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</si>
  <si>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50107</t>
  </si>
  <si>
    <t>Equipo y mobiliario educacional, deportivo y recreativo</t>
  </si>
  <si>
    <t>50199</t>
  </si>
  <si>
    <t>Maquinaria y equipo diverso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</si>
  <si>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</si>
  <si>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</si>
  <si>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</si>
  <si>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</si>
  <si>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</si>
  <si>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</si>
  <si>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</si>
  <si>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</si>
  <si>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</si>
  <si>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</si>
  <si>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</si>
  <si>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</si>
  <si>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</si>
  <si>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</si>
  <si>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</si>
  <si>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</si>
  <si>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</si>
  <si>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</si>
  <si>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</si>
  <si>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</si>
  <si>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</si>
  <si>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</si>
  <si>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</si>
  <si>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</si>
  <si>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</si>
  <si>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 xml:space="preserve">****Se visualizan los rubros que estan ligados a un procedimiento de compra y a un documento reservado para un gasto no previsible. </t>
  </si>
  <si>
    <t>* Según Ley de Presupuesto del Poder Judicial 2018</t>
  </si>
  <si>
    <t>Datos suministrados por el Departamento Financiero Contable</t>
  </si>
  <si>
    <t>Partida 6-Transferencias Corrientes</t>
  </si>
  <si>
    <t>Partida 5-Bienes Duraderos</t>
  </si>
  <si>
    <t>Partida 2-Materiales y Suministros</t>
  </si>
  <si>
    <t>Partida 1-Servicios</t>
  </si>
  <si>
    <t>Partida 0-Remuneraciones</t>
  </si>
  <si>
    <t>Total Presupuesto por partida</t>
  </si>
  <si>
    <t>Total Presupuesto dólares US  ***</t>
  </si>
  <si>
    <t>Porcentaje de Ejecución</t>
  </si>
  <si>
    <t xml:space="preserve">Disponible en Tránsito** </t>
  </si>
  <si>
    <t>Disponible</t>
  </si>
  <si>
    <t>Solicitado  /Comprometido ****</t>
  </si>
  <si>
    <t xml:space="preserve">Detalle </t>
  </si>
  <si>
    <t>Total Gastos Fijos dólares US  ***</t>
  </si>
  <si>
    <t>Total Gastos Fijos</t>
  </si>
  <si>
    <t>Total Gastos Operación US  ***</t>
  </si>
  <si>
    <t>Total Gastos Operación</t>
  </si>
  <si>
    <t>Total Gastos Inversión dólares US  ***</t>
  </si>
  <si>
    <t xml:space="preserve">Total Gastos Inversión </t>
  </si>
  <si>
    <t>Grupo: 603</t>
  </si>
  <si>
    <t>PRESTACIONES</t>
  </si>
  <si>
    <t>60301</t>
  </si>
  <si>
    <t>Prestaciones legales</t>
  </si>
  <si>
    <t>Partida 7-Transferencias de Capital</t>
  </si>
  <si>
    <t>Detalle Ejecución de Presupuesto</t>
  </si>
  <si>
    <t>Fuente: Liquidación presupuestaria, Sistema SIGA PJ al 31/10/2018</t>
  </si>
  <si>
    <t>Detalle de Gastos Operativos</t>
  </si>
  <si>
    <t>Detalle de Gastos Fijos</t>
  </si>
  <si>
    <t>Detalle de Gastos de Inversión</t>
  </si>
  <si>
    <t>Equipo de cómputo</t>
  </si>
  <si>
    <t>Otros útiles, materiales y suministros diversos</t>
  </si>
  <si>
    <t>Otros productos químicos y conexos</t>
  </si>
  <si>
    <t>Servicios informáticos</t>
  </si>
  <si>
    <t>Servicios en ciencias de la salud</t>
  </si>
  <si>
    <t>Servicios de tecnologías de información</t>
  </si>
  <si>
    <t>** Presupuesto que contiene las modificaciones presupuestarias internas y externas realizadas durante la ejecución al 31 de diciembre del 2018.</t>
  </si>
  <si>
    <t>24/02/2020</t>
  </si>
  <si>
    <t>04:28:10 PM</t>
  </si>
  <si>
    <t>2019</t>
  </si>
  <si>
    <t>10403</t>
  </si>
  <si>
    <t>Servicios de ingeniería y arquitectura</t>
  </si>
  <si>
    <t>50106</t>
  </si>
  <si>
    <t>Equipo sanitario, de laboratorio e investigación</t>
  </si>
  <si>
    <t>Fuente: Liquidación presupuestaria, Sistema SIGA PJ al 31/12/2019</t>
  </si>
  <si>
    <t>** Presupuesto que contiene las modificaciones presupuestarias internas y externas realizadas durante la ejecución al 31 de diciembre del 2019.</t>
  </si>
  <si>
    <t>Presupuesto 2019*</t>
  </si>
  <si>
    <t>Al 31 de diciembre de 2019</t>
  </si>
  <si>
    <t>Presupuesto Activo 2019**</t>
  </si>
  <si>
    <t>Ejecutado al 31/12/2019</t>
  </si>
  <si>
    <t>* Según Ley de Presupuesto del Poder Judicial 2019</t>
  </si>
  <si>
    <t xml:space="preserve">***Tipo de cambio Banco Central al 31 de diciembre de 2019(1$ = ¢576.49). </t>
  </si>
  <si>
    <t xml:space="preserve">Servicios en ciencias de la salud </t>
  </si>
  <si>
    <t xml:space="preserve">Servicios de ingeniería y arquitectura </t>
  </si>
  <si>
    <t xml:space="preserve">Servicios informáticos </t>
  </si>
  <si>
    <t>Equipo  sanitario de laboratorio 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</si>
</sst>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10409]#,##0.00;\-#,##0.00"/>
    <numFmt numFmtId="166" formatCode="[$$-540A]#,##0.00_);\([$$-540A]#,##0.00\)"/>
    <numFmt numFmtId="167" formatCode="0.0%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8"/>
      <color indexed="8"/>
      <name val="Tahoma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4">
    <xf numFmtId="0" fontId="1" fillId="0" borderId="0" xfId="0" applyFont="1" applyFill="1" applyBorder="1"/>
    <xf numFmtId="0" fontId="7" fillId="0" borderId="0" xfId="1"/>
    <xf numFmtId="0" fontId="7" fillId="5" borderId="0" xfId="1" applyFont="1" applyFill="1"/>
    <xf numFmtId="39" fontId="7" fillId="5" borderId="0" xfId="1" applyNumberFormat="1" applyFont="1" applyFill="1"/>
    <xf numFmtId="9" fontId="8" fillId="5" borderId="2" xfId="1" applyNumberFormat="1" applyFont="1" applyFill="1" applyBorder="1" applyAlignment="1">
      <alignment horizontal="center"/>
    </xf>
    <xf numFmtId="164" fontId="9" fillId="5" borderId="2" xfId="2" applyFont="1" applyFill="1" applyBorder="1" applyAlignment="1" applyProtection="1">
      <alignment vertical="top" wrapText="1" readingOrder="1"/>
      <protection locked="0"/>
    </xf>
    <xf numFmtId="164" fontId="9" fillId="5" borderId="2" xfId="2" applyFont="1" applyFill="1" applyBorder="1" applyAlignment="1" applyProtection="1">
      <alignment vertical="top" wrapText="1" readingOrder="1"/>
    </xf>
    <xf numFmtId="0" fontId="10" fillId="5" borderId="2" xfId="1" applyFont="1" applyFill="1" applyBorder="1" applyAlignment="1" applyProtection="1">
      <alignment vertical="top" wrapText="1" readingOrder="1"/>
      <protection locked="0"/>
    </xf>
    <xf numFmtId="0" fontId="11" fillId="0" borderId="0" xfId="1" applyFont="1"/>
    <xf numFmtId="0" fontId="7" fillId="0" borderId="0" xfId="1"/>
    <xf numFmtId="0" fontId="13" fillId="0" borderId="0" xfId="1" applyFont="1" applyAlignment="1" applyProtection="1">
      <alignment vertical="top" wrapText="1" readingOrder="1"/>
      <protection locked="0"/>
    </xf>
    <xf numFmtId="164" fontId="7" fillId="0" borderId="0" xfId="1" applyNumberFormat="1"/>
    <xf numFmtId="0" fontId="9" fillId="5" borderId="2" xfId="1" applyFont="1" applyFill="1" applyBorder="1" applyAlignment="1" applyProtection="1">
      <alignment vertical="top" wrapText="1" readingOrder="1"/>
      <protection locked="0"/>
    </xf>
    <xf numFmtId="0" fontId="14" fillId="0" borderId="0" xfId="1" applyFont="1" applyAlignment="1" applyProtection="1">
      <alignment vertical="top" wrapText="1" readingOrder="1"/>
      <protection locked="0"/>
    </xf>
    <xf numFmtId="165" fontId="14" fillId="0" borderId="0" xfId="1" applyNumberFormat="1" applyFont="1" applyAlignment="1" applyProtection="1">
      <alignment horizontal="right" vertical="top" wrapText="1" readingOrder="1"/>
      <protection locked="0"/>
    </xf>
    <xf numFmtId="164" fontId="7" fillId="5" borderId="0" xfId="1" applyNumberFormat="1" applyFont="1" applyFill="1"/>
    <xf numFmtId="0" fontId="7" fillId="5" borderId="0" xfId="1" applyFill="1"/>
    <xf numFmtId="0" fontId="7" fillId="0" borderId="0" xfId="1"/>
    <xf numFmtId="0" fontId="7" fillId="0" borderId="0" xfId="1" applyBorder="1" applyAlignment="1" applyProtection="1">
      <alignment vertical="top" wrapText="1"/>
      <protection locked="0"/>
    </xf>
    <xf numFmtId="0" fontId="8" fillId="0" borderId="0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12" fillId="6" borderId="2" xfId="1" applyFont="1" applyFill="1" applyBorder="1" applyAlignment="1">
      <alignment horizontal="center" vertical="center" wrapText="1"/>
    </xf>
    <xf numFmtId="164" fontId="12" fillId="6" borderId="2" xfId="2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left"/>
    </xf>
    <xf numFmtId="164" fontId="15" fillId="6" borderId="2" xfId="2" applyNumberFormat="1" applyFont="1" applyFill="1" applyBorder="1" applyAlignment="1">
      <alignment horizontal="right"/>
    </xf>
    <xf numFmtId="166" fontId="15" fillId="6" borderId="2" xfId="2" applyNumberFormat="1" applyFont="1" applyFill="1" applyBorder="1" applyAlignment="1">
      <alignment horizontal="right"/>
    </xf>
    <xf numFmtId="0" fontId="9" fillId="5" borderId="4" xfId="1" applyFont="1" applyFill="1" applyBorder="1" applyAlignment="1" applyProtection="1">
      <alignment vertical="top" wrapText="1" readingOrder="1"/>
      <protection locked="0"/>
    </xf>
    <xf numFmtId="164" fontId="9" fillId="5" borderId="4" xfId="2" applyFont="1" applyFill="1" applyBorder="1" applyAlignment="1" applyProtection="1">
      <alignment vertical="top" wrapText="1" readingOrder="1"/>
      <protection locked="0"/>
    </xf>
    <xf numFmtId="9" fontId="8" fillId="5" borderId="4" xfId="1" applyNumberFormat="1" applyFont="1" applyFill="1" applyBorder="1" applyAlignment="1">
      <alignment horizontal="center"/>
    </xf>
    <xf numFmtId="0" fontId="12" fillId="6" borderId="0" xfId="1" applyFont="1" applyFill="1" applyBorder="1" applyAlignment="1">
      <alignment horizontal="center" vertical="center" wrapText="1"/>
    </xf>
    <xf numFmtId="164" fontId="12" fillId="6" borderId="0" xfId="2" applyFont="1" applyFill="1" applyBorder="1" applyAlignment="1">
      <alignment horizontal="center" vertical="center" wrapText="1"/>
    </xf>
    <xf numFmtId="0" fontId="11" fillId="0" borderId="0" xfId="1" applyFont="1" applyBorder="1"/>
    <xf numFmtId="0" fontId="10" fillId="5" borderId="0" xfId="1" applyFont="1" applyFill="1" applyBorder="1" applyAlignment="1" applyProtection="1">
      <alignment horizontal="left" vertical="top" wrapText="1" readingOrder="1"/>
      <protection locked="0"/>
    </xf>
    <xf numFmtId="0" fontId="7" fillId="5" borderId="0" xfId="1" applyFont="1" applyFill="1" applyBorder="1" applyAlignment="1">
      <alignment horizontal="left" wrapText="1"/>
    </xf>
    <xf numFmtId="0" fontId="8" fillId="5" borderId="0" xfId="1" applyFont="1" applyFill="1" applyBorder="1" applyAlignment="1" applyProtection="1">
      <alignment horizontal="left" vertical="top" wrapText="1" readingOrder="1"/>
      <protection locked="0"/>
    </xf>
    <xf numFmtId="0" fontId="17" fillId="6" borderId="0" xfId="1" applyFont="1" applyFill="1" applyBorder="1" applyAlignment="1" applyProtection="1">
      <alignment horizontal="center" vertical="top" wrapText="1"/>
      <protection locked="0"/>
    </xf>
    <xf numFmtId="0" fontId="7" fillId="5" borderId="5" xfId="1" applyFont="1" applyFill="1" applyBorder="1" applyAlignment="1">
      <alignment horizontal="left" wrapText="1"/>
    </xf>
    <xf numFmtId="0" fontId="7" fillId="5" borderId="6" xfId="1" applyFont="1" applyFill="1" applyBorder="1" applyAlignment="1">
      <alignment horizontal="left" wrapText="1"/>
    </xf>
    <xf numFmtId="0" fontId="7" fillId="5" borderId="7" xfId="1" applyFont="1" applyFill="1" applyBorder="1" applyAlignment="1">
      <alignment horizontal="left" wrapText="1"/>
    </xf>
    <xf numFmtId="0" fontId="7" fillId="5" borderId="8" xfId="1" applyFont="1" applyFill="1" applyBorder="1" applyAlignment="1">
      <alignment horizontal="left" wrapText="1"/>
    </xf>
    <xf numFmtId="0" fontId="7" fillId="5" borderId="9" xfId="1" applyFont="1" applyFill="1" applyBorder="1" applyAlignment="1">
      <alignment horizontal="left" wrapText="1"/>
    </xf>
    <xf numFmtId="0" fontId="7" fillId="5" borderId="10" xfId="1" applyFont="1" applyFill="1" applyBorder="1" applyAlignment="1">
      <alignment horizontal="left" wrapText="1"/>
    </xf>
    <xf numFmtId="0" fontId="7" fillId="5" borderId="3" xfId="1" applyFont="1" applyFill="1" applyBorder="1" applyAlignment="1">
      <alignment horizontal="left" wrapText="1"/>
    </xf>
    <xf numFmtId="0" fontId="7" fillId="5" borderId="11" xfId="1" applyFont="1" applyFill="1" applyBorder="1" applyAlignment="1">
      <alignment horizontal="left" wrapText="1"/>
    </xf>
    <xf numFmtId="9" fontId="12" fillId="6" borderId="0" xfId="3" applyFont="1" applyFill="1" applyBorder="1" applyAlignment="1">
      <alignment horizontal="center" vertical="center" wrapText="1"/>
    </xf>
    <xf numFmtId="0" fontId="7" fillId="0" borderId="0" xfId="1"/>
    <xf numFmtId="0" fontId="8" fillId="0" borderId="0" xfId="1" applyFont="1" applyBorder="1" applyAlignment="1" applyProtection="1">
      <alignment horizontal="center" vertical="top" wrapText="1"/>
      <protection locked="0"/>
    </xf>
    <xf numFmtId="0" fontId="10" fillId="5" borderId="0" xfId="1" applyFont="1" applyFill="1" applyBorder="1" applyAlignment="1" applyProtection="1">
      <alignment horizontal="left" vertical="top" wrapText="1" readingOrder="1"/>
      <protection locked="0"/>
    </xf>
    <xf numFmtId="0" fontId="7" fillId="5" borderId="0" xfId="1" applyFont="1" applyFill="1" applyBorder="1" applyAlignment="1">
      <alignment horizontal="left" wrapText="1"/>
    </xf>
    <xf numFmtId="0" fontId="17" fillId="6" borderId="0" xfId="1" applyFont="1" applyFill="1" applyBorder="1" applyAlignment="1" applyProtection="1">
      <alignment horizontal="center" vertical="top" wrapText="1"/>
      <protection locked="0"/>
    </xf>
    <xf numFmtId="167" fontId="8" fillId="5" borderId="2" xfId="1" applyNumberFormat="1" applyFont="1" applyFill="1" applyBorder="1" applyAlignment="1">
      <alignment horizontal="center"/>
    </xf>
    <xf numFmtId="167" fontId="15" fillId="6" borderId="2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left" wrapText="1"/>
    </xf>
    <xf numFmtId="0" fontId="7" fillId="0" borderId="0" xfId="1" applyFill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165" fontId="5" fillId="3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left" vertical="top" wrapText="1" readingOrder="1"/>
    </xf>
    <xf numFmtId="0" fontId="5" fillId="4" borderId="0" xfId="0" applyFont="1" applyFill="1" applyAlignment="1">
      <alignment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7" fillId="0" borderId="0" xfId="1"/>
    <xf numFmtId="0" fontId="8" fillId="0" borderId="0" xfId="1" applyFont="1" applyBorder="1" applyAlignment="1" applyProtection="1">
      <alignment horizontal="center" vertical="top" wrapText="1"/>
      <protection locked="0"/>
    </xf>
    <xf numFmtId="0" fontId="10" fillId="5" borderId="0" xfId="1" applyFont="1" applyFill="1" applyBorder="1" applyAlignment="1" applyProtection="1">
      <alignment horizontal="left" vertical="top" wrapText="1" readingOrder="1"/>
      <protection locked="0"/>
    </xf>
    <xf numFmtId="0" fontId="7" fillId="5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0" borderId="8" xfId="1" applyFont="1" applyFill="1" applyBorder="1" applyAlignment="1">
      <alignment horizontal="left" wrapText="1"/>
    </xf>
    <xf numFmtId="0" fontId="17" fillId="6" borderId="0" xfId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165" fontId="5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165" fontId="5" fillId="3" borderId="0" xfId="0" applyNumberFormat="1" applyFont="1" applyFill="1" applyAlignment="1">
      <alignment horizontal="right"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4">
    <cellStyle name="Millares 2" xfId="2" xr:uid="{259BCB9C-409A-44CE-BD03-26D90F8CA081}"/>
    <cellStyle name="Normal" xfId="0" builtinId="0"/>
    <cellStyle name="Normal 2" xfId="1" xr:uid="{4FF87B1D-C82A-485C-97C8-693AB5C1FE0D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647700</xdr:colOff>
      <xdr:row>10</xdr:row>
      <xdr:rowOff>9525</xdr:rowOff>
    </xdr:to>
    <xdr:pic>
      <xdr:nvPicPr>
        <xdr:cNvPr id="2" name="Imagen 0" descr="637fe934-5497-4dea-8e76-06104510800f">
          <a:extLst>
            <a:ext uri="{FF2B5EF4-FFF2-40B4-BE49-F238E27FC236}">
              <a16:creationId xmlns:a16="http://schemas.microsoft.com/office/drawing/2014/main" id="{C7AE7916-431D-4F40-8506-1047ED65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905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647700</xdr:colOff>
      <xdr:row>10</xdr:row>
      <xdr:rowOff>9525</xdr:rowOff>
    </xdr:to>
    <xdr:pic>
      <xdr:nvPicPr>
        <xdr:cNvPr id="3" name="Imagen 0" descr="637fe934-5497-4dea-8e76-06104510800f">
          <a:extLst>
            <a:ext uri="{FF2B5EF4-FFF2-40B4-BE49-F238E27FC236}">
              <a16:creationId xmlns:a16="http://schemas.microsoft.com/office/drawing/2014/main" id="{5C7D8588-D360-4504-AE2A-263D9E99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1450"/>
          <a:ext cx="647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647700</xdr:colOff>
      <xdr:row>10</xdr:row>
      <xdr:rowOff>9525</xdr:rowOff>
    </xdr:to>
    <xdr:pic>
      <xdr:nvPicPr>
        <xdr:cNvPr id="2" name="Imagen 0" descr="637fe934-5497-4dea-8e76-06104510800f">
          <a:extLst>
            <a:ext uri="{FF2B5EF4-FFF2-40B4-BE49-F238E27FC236}">
              <a16:creationId xmlns:a16="http://schemas.microsoft.com/office/drawing/2014/main" id="{47EFD32B-0D8A-4316-8772-1B25B6D1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647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AFA1B-1864-4AB8-A2BE-53EF0701B0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381000"/>
          <a:ext cx="1600200" cy="2032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A92C18-AED6-4BB3-8D9D-BA977CA902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61950"/>
          <a:ext cx="609600" cy="95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2758-3C7B-49CE-801C-FF3AD797A909}">
  <dimension ref="A1:J41"/>
  <sheetViews>
    <sheetView showGridLines="0" tabSelected="1" workbookViewId="0">
      <selection activeCell="E40" sqref="E40"/>
    </sheetView>
  </sheetViews>
  <sheetFormatPr baseColWidth="10" defaultColWidth="8.85546875" defaultRowHeight="12.75" x14ac:dyDescent="0.2"/>
  <cols>
    <col min="1" max="1" width="8.85546875" style="17"/>
    <col min="2" max="2" width="35.5703125" style="1" customWidth="1"/>
    <col min="3" max="3" width="18.42578125" style="1" customWidth="1"/>
    <col min="4" max="4" width="19.5703125" style="1" customWidth="1"/>
    <col min="5" max="6" width="22.42578125" style="1" customWidth="1"/>
    <col min="7" max="8" width="18.85546875" style="1" customWidth="1"/>
    <col min="9" max="9" width="21.7109375" style="1" customWidth="1"/>
    <col min="10" max="10" width="16.140625" style="1" customWidth="1"/>
    <col min="11" max="16384" width="8.85546875" style="1"/>
  </cols>
  <sheetData>
    <row r="1" spans="1:9" ht="14.1" customHeight="1" x14ac:dyDescent="0.2">
      <c r="B1" s="10" t="s">
        <v>0</v>
      </c>
      <c r="C1" s="71"/>
      <c r="D1" s="71"/>
      <c r="E1" s="71"/>
    </row>
    <row r="2" spans="1:9" x14ac:dyDescent="0.2">
      <c r="C2" s="71"/>
      <c r="D2" s="71"/>
      <c r="E2" s="71"/>
    </row>
    <row r="3" spans="1:9" ht="10.9" customHeight="1" x14ac:dyDescent="0.2">
      <c r="B3" s="71"/>
      <c r="C3" s="71"/>
      <c r="D3" s="71"/>
      <c r="E3" s="71"/>
    </row>
    <row r="4" spans="1:9" ht="409.6" hidden="1" customHeight="1" x14ac:dyDescent="0.2">
      <c r="B4" s="71"/>
    </row>
    <row r="5" spans="1:9" ht="18" customHeight="1" x14ac:dyDescent="0.2">
      <c r="B5" s="71"/>
      <c r="C5" s="71"/>
      <c r="D5" s="71"/>
      <c r="E5" s="71"/>
    </row>
    <row r="6" spans="1:9" ht="10.35" customHeight="1" x14ac:dyDescent="0.2">
      <c r="B6" s="71"/>
    </row>
    <row r="7" spans="1:9" ht="13.7" customHeight="1" x14ac:dyDescent="0.2">
      <c r="B7" s="71"/>
    </row>
    <row r="8" spans="1:9" ht="0.6" customHeight="1" x14ac:dyDescent="0.2">
      <c r="B8" s="71"/>
    </row>
    <row r="9" spans="1:9" x14ac:dyDescent="0.2">
      <c r="B9" s="71"/>
    </row>
    <row r="10" spans="1:9" x14ac:dyDescent="0.2">
      <c r="B10" s="71"/>
    </row>
    <row r="11" spans="1:9" ht="13.5" customHeight="1" x14ac:dyDescent="0.2">
      <c r="B11" s="71"/>
    </row>
    <row r="12" spans="1:9" ht="0.6" customHeight="1" thickBot="1" x14ac:dyDescent="0.25">
      <c r="B12" s="71"/>
    </row>
    <row r="13" spans="1:9" s="17" customFormat="1" ht="12.6" customHeight="1" x14ac:dyDescent="0.2"/>
    <row r="14" spans="1:9" s="9" customFormat="1" ht="12.6" customHeight="1" x14ac:dyDescent="0.2">
      <c r="A14" s="17"/>
      <c r="B14" s="18"/>
      <c r="C14" s="18"/>
      <c r="D14" s="18"/>
      <c r="E14" s="18"/>
      <c r="F14" s="18"/>
      <c r="G14" s="18"/>
      <c r="H14" s="18"/>
      <c r="I14" s="18"/>
    </row>
    <row r="15" spans="1:9" s="9" customFormat="1" ht="12.6" customHeight="1" x14ac:dyDescent="0.2">
      <c r="A15" s="17"/>
      <c r="B15" s="72" t="s">
        <v>13</v>
      </c>
      <c r="C15" s="72"/>
      <c r="D15" s="72"/>
      <c r="E15" s="72"/>
      <c r="F15" s="72"/>
      <c r="G15" s="72"/>
      <c r="H15" s="72"/>
      <c r="I15" s="72"/>
    </row>
    <row r="16" spans="1:9" s="9" customFormat="1" ht="12.6" customHeight="1" x14ac:dyDescent="0.2">
      <c r="A16" s="17"/>
      <c r="B16" s="72" t="s">
        <v>287</v>
      </c>
      <c r="C16" s="72"/>
      <c r="D16" s="72"/>
      <c r="E16" s="72"/>
      <c r="F16" s="72"/>
      <c r="G16" s="72"/>
      <c r="H16" s="72"/>
      <c r="I16" s="72"/>
    </row>
    <row r="17" spans="1:10" ht="14.1" customHeight="1" x14ac:dyDescent="0.2">
      <c r="B17" s="72" t="s">
        <v>309</v>
      </c>
      <c r="C17" s="72"/>
      <c r="D17" s="72"/>
      <c r="E17" s="72"/>
      <c r="F17" s="72"/>
      <c r="G17" s="72"/>
      <c r="H17" s="72"/>
      <c r="I17" s="72"/>
    </row>
    <row r="18" spans="1:10" s="9" customFormat="1" ht="14.1" customHeight="1" x14ac:dyDescent="0.2">
      <c r="A18" s="17"/>
      <c r="B18" s="20"/>
      <c r="C18" s="20"/>
      <c r="D18" s="20"/>
      <c r="E18" s="20"/>
      <c r="F18" s="20"/>
      <c r="G18" s="20"/>
      <c r="H18" s="20"/>
      <c r="I18" s="20"/>
    </row>
    <row r="19" spans="1:10" s="8" customFormat="1" ht="25.5" x14ac:dyDescent="0.2">
      <c r="B19" s="21" t="s">
        <v>275</v>
      </c>
      <c r="C19" s="22" t="s">
        <v>308</v>
      </c>
      <c r="D19" s="22" t="s">
        <v>310</v>
      </c>
      <c r="E19" s="22" t="s">
        <v>311</v>
      </c>
      <c r="F19" s="22" t="s">
        <v>274</v>
      </c>
      <c r="G19" s="22" t="s">
        <v>273</v>
      </c>
      <c r="H19" s="22" t="s">
        <v>272</v>
      </c>
      <c r="I19" s="22" t="s">
        <v>271</v>
      </c>
    </row>
    <row r="20" spans="1:10" s="2" customFormat="1" ht="13.5" customHeight="1" x14ac:dyDescent="0.2">
      <c r="B20" s="7" t="s">
        <v>268</v>
      </c>
      <c r="C20" s="6">
        <v>48548310000</v>
      </c>
      <c r="D20" s="6">
        <v>48533310000</v>
      </c>
      <c r="E20" s="6">
        <v>48021571562.769997</v>
      </c>
      <c r="F20" s="6">
        <v>0</v>
      </c>
      <c r="G20" s="6">
        <v>115890917.62</v>
      </c>
      <c r="H20" s="6">
        <v>115890917.62</v>
      </c>
      <c r="I20" s="50">
        <f t="shared" ref="I20:I24" si="0">+E20/D20</f>
        <v>0.98945593372407525</v>
      </c>
      <c r="J20" s="3"/>
    </row>
    <row r="21" spans="1:10" s="2" customFormat="1" x14ac:dyDescent="0.2">
      <c r="B21" s="7" t="s">
        <v>267</v>
      </c>
      <c r="C21" s="5">
        <v>2695003000</v>
      </c>
      <c r="D21" s="5">
        <v>2630003000</v>
      </c>
      <c r="E21" s="5">
        <v>1896433045.3199999</v>
      </c>
      <c r="F21" s="5">
        <v>116948955.86</v>
      </c>
      <c r="G21" s="6">
        <v>409068466.86000001</v>
      </c>
      <c r="H21" s="5">
        <v>409068468.52999997</v>
      </c>
      <c r="I21" s="50">
        <f t="shared" si="0"/>
        <v>0.72107638102313953</v>
      </c>
      <c r="J21" s="3"/>
    </row>
    <row r="22" spans="1:10" s="2" customFormat="1" x14ac:dyDescent="0.2">
      <c r="B22" s="7" t="s">
        <v>266</v>
      </c>
      <c r="C22" s="5">
        <v>238676000</v>
      </c>
      <c r="D22" s="5">
        <v>238676000</v>
      </c>
      <c r="E22" s="5">
        <v>203602780.91</v>
      </c>
      <c r="F22" s="5">
        <v>20136355.489999998</v>
      </c>
      <c r="G22" s="6">
        <v>14117818.23</v>
      </c>
      <c r="H22" s="5">
        <v>14117818.23</v>
      </c>
      <c r="I22" s="50">
        <f t="shared" si="0"/>
        <v>0.8530509180227589</v>
      </c>
      <c r="J22" s="3"/>
    </row>
    <row r="23" spans="1:10" s="2" customFormat="1" x14ac:dyDescent="0.2">
      <c r="B23" s="7" t="s">
        <v>265</v>
      </c>
      <c r="C23" s="5">
        <v>426558529</v>
      </c>
      <c r="D23" s="5">
        <v>426558529</v>
      </c>
      <c r="E23" s="6">
        <v>274161817.39999998</v>
      </c>
      <c r="F23" s="6">
        <v>73574590.840000004</v>
      </c>
      <c r="G23" s="6">
        <v>54403516.039999999</v>
      </c>
      <c r="H23" s="5">
        <v>54403516.039999999</v>
      </c>
      <c r="I23" s="50">
        <f t="shared" si="0"/>
        <v>0.64272965785663605</v>
      </c>
      <c r="J23" s="3"/>
    </row>
    <row r="24" spans="1:10" s="2" customFormat="1" x14ac:dyDescent="0.2">
      <c r="B24" s="7" t="s">
        <v>264</v>
      </c>
      <c r="C24" s="5">
        <v>527881000</v>
      </c>
      <c r="D24" s="5">
        <v>771693693</v>
      </c>
      <c r="E24" s="5">
        <v>753399643.80999994</v>
      </c>
      <c r="F24" s="5">
        <v>0</v>
      </c>
      <c r="G24" s="6">
        <v>4637993</v>
      </c>
      <c r="H24" s="5">
        <v>463993</v>
      </c>
      <c r="I24" s="50">
        <f t="shared" si="0"/>
        <v>0.97629363910066314</v>
      </c>
      <c r="J24" s="3"/>
    </row>
    <row r="25" spans="1:10" s="2" customFormat="1" x14ac:dyDescent="0.2">
      <c r="B25" s="7" t="s">
        <v>286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0">
        <v>0</v>
      </c>
      <c r="J25" s="3"/>
    </row>
    <row r="26" spans="1:10" s="8" customFormat="1" ht="17.25" customHeight="1" x14ac:dyDescent="0.2">
      <c r="B26" s="23" t="s">
        <v>269</v>
      </c>
      <c r="C26" s="24">
        <f t="shared" ref="C26:H26" si="1">SUM(C20:C25)</f>
        <v>52436428529</v>
      </c>
      <c r="D26" s="24">
        <f t="shared" si="1"/>
        <v>52600241222</v>
      </c>
      <c r="E26" s="24">
        <f t="shared" si="1"/>
        <v>51149168850.209999</v>
      </c>
      <c r="F26" s="24">
        <f t="shared" si="1"/>
        <v>210659902.19</v>
      </c>
      <c r="G26" s="24">
        <f t="shared" si="1"/>
        <v>598118711.75</v>
      </c>
      <c r="H26" s="24">
        <f t="shared" si="1"/>
        <v>593944713.41999996</v>
      </c>
      <c r="I26" s="51">
        <f>+E26/D26</f>
        <v>0.97241319929188663</v>
      </c>
    </row>
    <row r="27" spans="1:10" s="8" customFormat="1" ht="19.5" customHeight="1" x14ac:dyDescent="0.2">
      <c r="B27" s="23" t="s">
        <v>270</v>
      </c>
      <c r="C27" s="25">
        <f>+C26/611.75</f>
        <v>85715453.255414799</v>
      </c>
      <c r="D27" s="25">
        <f t="shared" ref="D27:H27" si="2">+D26/611.75</f>
        <v>85983230.440539435</v>
      </c>
      <c r="E27" s="25">
        <f t="shared" si="2"/>
        <v>83611228.198136494</v>
      </c>
      <c r="F27" s="25">
        <f t="shared" si="2"/>
        <v>344356.19483449124</v>
      </c>
      <c r="G27" s="25">
        <f t="shared" si="2"/>
        <v>977717.55087862688</v>
      </c>
      <c r="H27" s="25">
        <f t="shared" si="2"/>
        <v>970894.50497752347</v>
      </c>
      <c r="I27" s="51">
        <f>+E27/D27</f>
        <v>0.97241319929188674</v>
      </c>
    </row>
    <row r="28" spans="1:10" s="2" customFormat="1" x14ac:dyDescent="0.2">
      <c r="B28" s="73" t="s">
        <v>306</v>
      </c>
      <c r="C28" s="73"/>
      <c r="D28" s="73"/>
      <c r="E28" s="73"/>
      <c r="F28" s="73"/>
      <c r="G28" s="73"/>
      <c r="H28" s="73"/>
      <c r="I28" s="73"/>
      <c r="J28" s="3"/>
    </row>
    <row r="29" spans="1:10" ht="13.15" customHeight="1" x14ac:dyDescent="0.2">
      <c r="B29" s="74" t="s">
        <v>263</v>
      </c>
      <c r="C29" s="74"/>
      <c r="D29" s="74"/>
      <c r="E29" s="74"/>
      <c r="F29" s="74"/>
      <c r="G29" s="74"/>
      <c r="H29" s="74"/>
      <c r="I29" s="74"/>
    </row>
    <row r="30" spans="1:10" ht="13.15" customHeight="1" x14ac:dyDescent="0.2">
      <c r="B30" s="74" t="s">
        <v>312</v>
      </c>
      <c r="C30" s="74"/>
      <c r="D30" s="74"/>
      <c r="E30" s="74"/>
      <c r="F30" s="74"/>
      <c r="G30" s="74"/>
      <c r="H30" s="74"/>
      <c r="I30" s="74"/>
    </row>
    <row r="31" spans="1:10" s="9" customFormat="1" ht="13.15" customHeight="1" x14ac:dyDescent="0.2">
      <c r="A31" s="17"/>
      <c r="B31" s="74" t="s">
        <v>307</v>
      </c>
      <c r="C31" s="74"/>
      <c r="D31" s="74"/>
      <c r="E31" s="74"/>
      <c r="F31" s="74"/>
      <c r="G31" s="74"/>
      <c r="H31" s="74"/>
      <c r="I31" s="74"/>
    </row>
    <row r="32" spans="1:10" s="9" customFormat="1" ht="13.15" customHeight="1" x14ac:dyDescent="0.2">
      <c r="A32" s="17"/>
      <c r="B32" s="75" t="s">
        <v>313</v>
      </c>
      <c r="C32" s="75"/>
      <c r="D32" s="75"/>
      <c r="E32" s="75"/>
      <c r="F32" s="75"/>
      <c r="G32" s="75"/>
      <c r="H32" s="75"/>
      <c r="I32" s="75"/>
    </row>
    <row r="33" spans="2:9" ht="13.15" customHeight="1" x14ac:dyDescent="0.2">
      <c r="B33" s="74" t="s">
        <v>261</v>
      </c>
      <c r="C33" s="74"/>
      <c r="D33" s="74"/>
      <c r="E33" s="74"/>
      <c r="F33" s="74"/>
      <c r="G33" s="74"/>
      <c r="H33" s="74"/>
      <c r="I33" s="74"/>
    </row>
    <row r="35" spans="2:9" x14ac:dyDescent="0.2">
      <c r="C35" s="11"/>
    </row>
    <row r="41" spans="2:9" x14ac:dyDescent="0.2">
      <c r="D41" s="5"/>
    </row>
  </sheetData>
  <mergeCells count="13">
    <mergeCell ref="B16:I16"/>
    <mergeCell ref="B17:I17"/>
    <mergeCell ref="B28:I28"/>
    <mergeCell ref="B33:I33"/>
    <mergeCell ref="B29:I29"/>
    <mergeCell ref="B30:I30"/>
    <mergeCell ref="B31:I31"/>
    <mergeCell ref="B32:I32"/>
    <mergeCell ref="C1:E1"/>
    <mergeCell ref="C2:E3"/>
    <mergeCell ref="B3:B12"/>
    <mergeCell ref="C5:E5"/>
    <mergeCell ref="B15:I15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2E9A-8493-4A0D-832C-E284329FAE87}">
  <dimension ref="B1:J113"/>
  <sheetViews>
    <sheetView showGridLines="0" workbookViewId="0">
      <selection activeCell="I102" sqref="I102"/>
    </sheetView>
  </sheetViews>
  <sheetFormatPr baseColWidth="10" defaultColWidth="8.85546875" defaultRowHeight="12.75" x14ac:dyDescent="0.2"/>
  <cols>
    <col min="1" max="1" width="8.85546875" style="45"/>
    <col min="2" max="2" width="35" style="45" customWidth="1"/>
    <col min="3" max="3" width="19.5703125" style="45" bestFit="1" customWidth="1"/>
    <col min="4" max="4" width="20.85546875" style="45" customWidth="1"/>
    <col min="5" max="6" width="22.42578125" style="45" customWidth="1"/>
    <col min="7" max="7" width="19.5703125" style="45" bestFit="1" customWidth="1"/>
    <col min="8" max="8" width="23" style="45" bestFit="1" customWidth="1"/>
    <col min="9" max="9" width="21.7109375" style="45" customWidth="1"/>
    <col min="10" max="10" width="16.140625" style="45" customWidth="1"/>
    <col min="11" max="257" width="8.85546875" style="45"/>
    <col min="258" max="258" width="25.85546875" style="45" customWidth="1"/>
    <col min="259" max="259" width="18.42578125" style="45" customWidth="1"/>
    <col min="260" max="260" width="19.5703125" style="45" customWidth="1"/>
    <col min="261" max="262" width="22.42578125" style="45" customWidth="1"/>
    <col min="263" max="264" width="18.85546875" style="45" customWidth="1"/>
    <col min="265" max="265" width="21.7109375" style="45" customWidth="1"/>
    <col min="266" max="266" width="16.140625" style="45" customWidth="1"/>
    <col min="267" max="513" width="8.85546875" style="45"/>
    <col min="514" max="514" width="25.85546875" style="45" customWidth="1"/>
    <col min="515" max="515" width="18.42578125" style="45" customWidth="1"/>
    <col min="516" max="516" width="19.5703125" style="45" customWidth="1"/>
    <col min="517" max="518" width="22.42578125" style="45" customWidth="1"/>
    <col min="519" max="520" width="18.85546875" style="45" customWidth="1"/>
    <col min="521" max="521" width="21.7109375" style="45" customWidth="1"/>
    <col min="522" max="522" width="16.140625" style="45" customWidth="1"/>
    <col min="523" max="769" width="8.85546875" style="45"/>
    <col min="770" max="770" width="25.85546875" style="45" customWidth="1"/>
    <col min="771" max="771" width="18.42578125" style="45" customWidth="1"/>
    <col min="772" max="772" width="19.5703125" style="45" customWidth="1"/>
    <col min="773" max="774" width="22.42578125" style="45" customWidth="1"/>
    <col min="775" max="776" width="18.85546875" style="45" customWidth="1"/>
    <col min="777" max="777" width="21.7109375" style="45" customWidth="1"/>
    <col min="778" max="778" width="16.140625" style="45" customWidth="1"/>
    <col min="779" max="1025" width="8.85546875" style="45"/>
    <col min="1026" max="1026" width="25.85546875" style="45" customWidth="1"/>
    <col min="1027" max="1027" width="18.42578125" style="45" customWidth="1"/>
    <col min="1028" max="1028" width="19.5703125" style="45" customWidth="1"/>
    <col min="1029" max="1030" width="22.42578125" style="45" customWidth="1"/>
    <col min="1031" max="1032" width="18.85546875" style="45" customWidth="1"/>
    <col min="1033" max="1033" width="21.7109375" style="45" customWidth="1"/>
    <col min="1034" max="1034" width="16.140625" style="45" customWidth="1"/>
    <col min="1035" max="1281" width="8.85546875" style="45"/>
    <col min="1282" max="1282" width="25.85546875" style="45" customWidth="1"/>
    <col min="1283" max="1283" width="18.42578125" style="45" customWidth="1"/>
    <col min="1284" max="1284" width="19.5703125" style="45" customWidth="1"/>
    <col min="1285" max="1286" width="22.42578125" style="45" customWidth="1"/>
    <col min="1287" max="1288" width="18.85546875" style="45" customWidth="1"/>
    <col min="1289" max="1289" width="21.7109375" style="45" customWidth="1"/>
    <col min="1290" max="1290" width="16.140625" style="45" customWidth="1"/>
    <col min="1291" max="1537" width="8.85546875" style="45"/>
    <col min="1538" max="1538" width="25.85546875" style="45" customWidth="1"/>
    <col min="1539" max="1539" width="18.42578125" style="45" customWidth="1"/>
    <col min="1540" max="1540" width="19.5703125" style="45" customWidth="1"/>
    <col min="1541" max="1542" width="22.42578125" style="45" customWidth="1"/>
    <col min="1543" max="1544" width="18.85546875" style="45" customWidth="1"/>
    <col min="1545" max="1545" width="21.7109375" style="45" customWidth="1"/>
    <col min="1546" max="1546" width="16.140625" style="45" customWidth="1"/>
    <col min="1547" max="1793" width="8.85546875" style="45"/>
    <col min="1794" max="1794" width="25.85546875" style="45" customWidth="1"/>
    <col min="1795" max="1795" width="18.42578125" style="45" customWidth="1"/>
    <col min="1796" max="1796" width="19.5703125" style="45" customWidth="1"/>
    <col min="1797" max="1798" width="22.42578125" style="45" customWidth="1"/>
    <col min="1799" max="1800" width="18.85546875" style="45" customWidth="1"/>
    <col min="1801" max="1801" width="21.7109375" style="45" customWidth="1"/>
    <col min="1802" max="1802" width="16.140625" style="45" customWidth="1"/>
    <col min="1803" max="2049" width="8.85546875" style="45"/>
    <col min="2050" max="2050" width="25.85546875" style="45" customWidth="1"/>
    <col min="2051" max="2051" width="18.42578125" style="45" customWidth="1"/>
    <col min="2052" max="2052" width="19.5703125" style="45" customWidth="1"/>
    <col min="2053" max="2054" width="22.42578125" style="45" customWidth="1"/>
    <col min="2055" max="2056" width="18.85546875" style="45" customWidth="1"/>
    <col min="2057" max="2057" width="21.7109375" style="45" customWidth="1"/>
    <col min="2058" max="2058" width="16.140625" style="45" customWidth="1"/>
    <col min="2059" max="2305" width="8.85546875" style="45"/>
    <col min="2306" max="2306" width="25.85546875" style="45" customWidth="1"/>
    <col min="2307" max="2307" width="18.42578125" style="45" customWidth="1"/>
    <col min="2308" max="2308" width="19.5703125" style="45" customWidth="1"/>
    <col min="2309" max="2310" width="22.42578125" style="45" customWidth="1"/>
    <col min="2311" max="2312" width="18.85546875" style="45" customWidth="1"/>
    <col min="2313" max="2313" width="21.7109375" style="45" customWidth="1"/>
    <col min="2314" max="2314" width="16.140625" style="45" customWidth="1"/>
    <col min="2315" max="2561" width="8.85546875" style="45"/>
    <col min="2562" max="2562" width="25.85546875" style="45" customWidth="1"/>
    <col min="2563" max="2563" width="18.42578125" style="45" customWidth="1"/>
    <col min="2564" max="2564" width="19.5703125" style="45" customWidth="1"/>
    <col min="2565" max="2566" width="22.42578125" style="45" customWidth="1"/>
    <col min="2567" max="2568" width="18.85546875" style="45" customWidth="1"/>
    <col min="2569" max="2569" width="21.7109375" style="45" customWidth="1"/>
    <col min="2570" max="2570" width="16.140625" style="45" customWidth="1"/>
    <col min="2571" max="2817" width="8.85546875" style="45"/>
    <col min="2818" max="2818" width="25.85546875" style="45" customWidth="1"/>
    <col min="2819" max="2819" width="18.42578125" style="45" customWidth="1"/>
    <col min="2820" max="2820" width="19.5703125" style="45" customWidth="1"/>
    <col min="2821" max="2822" width="22.42578125" style="45" customWidth="1"/>
    <col min="2823" max="2824" width="18.85546875" style="45" customWidth="1"/>
    <col min="2825" max="2825" width="21.7109375" style="45" customWidth="1"/>
    <col min="2826" max="2826" width="16.140625" style="45" customWidth="1"/>
    <col min="2827" max="3073" width="8.85546875" style="45"/>
    <col min="3074" max="3074" width="25.85546875" style="45" customWidth="1"/>
    <col min="3075" max="3075" width="18.42578125" style="45" customWidth="1"/>
    <col min="3076" max="3076" width="19.5703125" style="45" customWidth="1"/>
    <col min="3077" max="3078" width="22.42578125" style="45" customWidth="1"/>
    <col min="3079" max="3080" width="18.85546875" style="45" customWidth="1"/>
    <col min="3081" max="3081" width="21.7109375" style="45" customWidth="1"/>
    <col min="3082" max="3082" width="16.140625" style="45" customWidth="1"/>
    <col min="3083" max="3329" width="8.85546875" style="45"/>
    <col min="3330" max="3330" width="25.85546875" style="45" customWidth="1"/>
    <col min="3331" max="3331" width="18.42578125" style="45" customWidth="1"/>
    <col min="3332" max="3332" width="19.5703125" style="45" customWidth="1"/>
    <col min="3333" max="3334" width="22.42578125" style="45" customWidth="1"/>
    <col min="3335" max="3336" width="18.85546875" style="45" customWidth="1"/>
    <col min="3337" max="3337" width="21.7109375" style="45" customWidth="1"/>
    <col min="3338" max="3338" width="16.140625" style="45" customWidth="1"/>
    <col min="3339" max="3585" width="8.85546875" style="45"/>
    <col min="3586" max="3586" width="25.85546875" style="45" customWidth="1"/>
    <col min="3587" max="3587" width="18.42578125" style="45" customWidth="1"/>
    <col min="3588" max="3588" width="19.5703125" style="45" customWidth="1"/>
    <col min="3589" max="3590" width="22.42578125" style="45" customWidth="1"/>
    <col min="3591" max="3592" width="18.85546875" style="45" customWidth="1"/>
    <col min="3593" max="3593" width="21.7109375" style="45" customWidth="1"/>
    <col min="3594" max="3594" width="16.140625" style="45" customWidth="1"/>
    <col min="3595" max="3841" width="8.85546875" style="45"/>
    <col min="3842" max="3842" width="25.85546875" style="45" customWidth="1"/>
    <col min="3843" max="3843" width="18.42578125" style="45" customWidth="1"/>
    <col min="3844" max="3844" width="19.5703125" style="45" customWidth="1"/>
    <col min="3845" max="3846" width="22.42578125" style="45" customWidth="1"/>
    <col min="3847" max="3848" width="18.85546875" style="45" customWidth="1"/>
    <col min="3849" max="3849" width="21.7109375" style="45" customWidth="1"/>
    <col min="3850" max="3850" width="16.140625" style="45" customWidth="1"/>
    <col min="3851" max="4097" width="8.85546875" style="45"/>
    <col min="4098" max="4098" width="25.85546875" style="45" customWidth="1"/>
    <col min="4099" max="4099" width="18.42578125" style="45" customWidth="1"/>
    <col min="4100" max="4100" width="19.5703125" style="45" customWidth="1"/>
    <col min="4101" max="4102" width="22.42578125" style="45" customWidth="1"/>
    <col min="4103" max="4104" width="18.85546875" style="45" customWidth="1"/>
    <col min="4105" max="4105" width="21.7109375" style="45" customWidth="1"/>
    <col min="4106" max="4106" width="16.140625" style="45" customWidth="1"/>
    <col min="4107" max="4353" width="8.85546875" style="45"/>
    <col min="4354" max="4354" width="25.85546875" style="45" customWidth="1"/>
    <col min="4355" max="4355" width="18.42578125" style="45" customWidth="1"/>
    <col min="4356" max="4356" width="19.5703125" style="45" customWidth="1"/>
    <col min="4357" max="4358" width="22.42578125" style="45" customWidth="1"/>
    <col min="4359" max="4360" width="18.85546875" style="45" customWidth="1"/>
    <col min="4361" max="4361" width="21.7109375" style="45" customWidth="1"/>
    <col min="4362" max="4362" width="16.140625" style="45" customWidth="1"/>
    <col min="4363" max="4609" width="8.85546875" style="45"/>
    <col min="4610" max="4610" width="25.85546875" style="45" customWidth="1"/>
    <col min="4611" max="4611" width="18.42578125" style="45" customWidth="1"/>
    <col min="4612" max="4612" width="19.5703125" style="45" customWidth="1"/>
    <col min="4613" max="4614" width="22.42578125" style="45" customWidth="1"/>
    <col min="4615" max="4616" width="18.85546875" style="45" customWidth="1"/>
    <col min="4617" max="4617" width="21.7109375" style="45" customWidth="1"/>
    <col min="4618" max="4618" width="16.140625" style="45" customWidth="1"/>
    <col min="4619" max="4865" width="8.85546875" style="45"/>
    <col min="4866" max="4866" width="25.85546875" style="45" customWidth="1"/>
    <col min="4867" max="4867" width="18.42578125" style="45" customWidth="1"/>
    <col min="4868" max="4868" width="19.5703125" style="45" customWidth="1"/>
    <col min="4869" max="4870" width="22.42578125" style="45" customWidth="1"/>
    <col min="4871" max="4872" width="18.85546875" style="45" customWidth="1"/>
    <col min="4873" max="4873" width="21.7109375" style="45" customWidth="1"/>
    <col min="4874" max="4874" width="16.140625" style="45" customWidth="1"/>
    <col min="4875" max="5121" width="8.85546875" style="45"/>
    <col min="5122" max="5122" width="25.85546875" style="45" customWidth="1"/>
    <col min="5123" max="5123" width="18.42578125" style="45" customWidth="1"/>
    <col min="5124" max="5124" width="19.5703125" style="45" customWidth="1"/>
    <col min="5125" max="5126" width="22.42578125" style="45" customWidth="1"/>
    <col min="5127" max="5128" width="18.85546875" style="45" customWidth="1"/>
    <col min="5129" max="5129" width="21.7109375" style="45" customWidth="1"/>
    <col min="5130" max="5130" width="16.140625" style="45" customWidth="1"/>
    <col min="5131" max="5377" width="8.85546875" style="45"/>
    <col min="5378" max="5378" width="25.85546875" style="45" customWidth="1"/>
    <col min="5379" max="5379" width="18.42578125" style="45" customWidth="1"/>
    <col min="5380" max="5380" width="19.5703125" style="45" customWidth="1"/>
    <col min="5381" max="5382" width="22.42578125" style="45" customWidth="1"/>
    <col min="5383" max="5384" width="18.85546875" style="45" customWidth="1"/>
    <col min="5385" max="5385" width="21.7109375" style="45" customWidth="1"/>
    <col min="5386" max="5386" width="16.140625" style="45" customWidth="1"/>
    <col min="5387" max="5633" width="8.85546875" style="45"/>
    <col min="5634" max="5634" width="25.85546875" style="45" customWidth="1"/>
    <col min="5635" max="5635" width="18.42578125" style="45" customWidth="1"/>
    <col min="5636" max="5636" width="19.5703125" style="45" customWidth="1"/>
    <col min="5637" max="5638" width="22.42578125" style="45" customWidth="1"/>
    <col min="5639" max="5640" width="18.85546875" style="45" customWidth="1"/>
    <col min="5641" max="5641" width="21.7109375" style="45" customWidth="1"/>
    <col min="5642" max="5642" width="16.140625" style="45" customWidth="1"/>
    <col min="5643" max="5889" width="8.85546875" style="45"/>
    <col min="5890" max="5890" width="25.85546875" style="45" customWidth="1"/>
    <col min="5891" max="5891" width="18.42578125" style="45" customWidth="1"/>
    <col min="5892" max="5892" width="19.5703125" style="45" customWidth="1"/>
    <col min="5893" max="5894" width="22.42578125" style="45" customWidth="1"/>
    <col min="5895" max="5896" width="18.85546875" style="45" customWidth="1"/>
    <col min="5897" max="5897" width="21.7109375" style="45" customWidth="1"/>
    <col min="5898" max="5898" width="16.140625" style="45" customWidth="1"/>
    <col min="5899" max="6145" width="8.85546875" style="45"/>
    <col min="6146" max="6146" width="25.85546875" style="45" customWidth="1"/>
    <col min="6147" max="6147" width="18.42578125" style="45" customWidth="1"/>
    <col min="6148" max="6148" width="19.5703125" style="45" customWidth="1"/>
    <col min="6149" max="6150" width="22.42578125" style="45" customWidth="1"/>
    <col min="6151" max="6152" width="18.85546875" style="45" customWidth="1"/>
    <col min="6153" max="6153" width="21.7109375" style="45" customWidth="1"/>
    <col min="6154" max="6154" width="16.140625" style="45" customWidth="1"/>
    <col min="6155" max="6401" width="8.85546875" style="45"/>
    <col min="6402" max="6402" width="25.85546875" style="45" customWidth="1"/>
    <col min="6403" max="6403" width="18.42578125" style="45" customWidth="1"/>
    <col min="6404" max="6404" width="19.5703125" style="45" customWidth="1"/>
    <col min="6405" max="6406" width="22.42578125" style="45" customWidth="1"/>
    <col min="6407" max="6408" width="18.85546875" style="45" customWidth="1"/>
    <col min="6409" max="6409" width="21.7109375" style="45" customWidth="1"/>
    <col min="6410" max="6410" width="16.140625" style="45" customWidth="1"/>
    <col min="6411" max="6657" width="8.85546875" style="45"/>
    <col min="6658" max="6658" width="25.85546875" style="45" customWidth="1"/>
    <col min="6659" max="6659" width="18.42578125" style="45" customWidth="1"/>
    <col min="6660" max="6660" width="19.5703125" style="45" customWidth="1"/>
    <col min="6661" max="6662" width="22.42578125" style="45" customWidth="1"/>
    <col min="6663" max="6664" width="18.85546875" style="45" customWidth="1"/>
    <col min="6665" max="6665" width="21.7109375" style="45" customWidth="1"/>
    <col min="6666" max="6666" width="16.140625" style="45" customWidth="1"/>
    <col min="6667" max="6913" width="8.85546875" style="45"/>
    <col min="6914" max="6914" width="25.85546875" style="45" customWidth="1"/>
    <col min="6915" max="6915" width="18.42578125" style="45" customWidth="1"/>
    <col min="6916" max="6916" width="19.5703125" style="45" customWidth="1"/>
    <col min="6917" max="6918" width="22.42578125" style="45" customWidth="1"/>
    <col min="6919" max="6920" width="18.85546875" style="45" customWidth="1"/>
    <col min="6921" max="6921" width="21.7109375" style="45" customWidth="1"/>
    <col min="6922" max="6922" width="16.140625" style="45" customWidth="1"/>
    <col min="6923" max="7169" width="8.85546875" style="45"/>
    <col min="7170" max="7170" width="25.85546875" style="45" customWidth="1"/>
    <col min="7171" max="7171" width="18.42578125" style="45" customWidth="1"/>
    <col min="7172" max="7172" width="19.5703125" style="45" customWidth="1"/>
    <col min="7173" max="7174" width="22.42578125" style="45" customWidth="1"/>
    <col min="7175" max="7176" width="18.85546875" style="45" customWidth="1"/>
    <col min="7177" max="7177" width="21.7109375" style="45" customWidth="1"/>
    <col min="7178" max="7178" width="16.140625" style="45" customWidth="1"/>
    <col min="7179" max="7425" width="8.85546875" style="45"/>
    <col min="7426" max="7426" width="25.85546875" style="45" customWidth="1"/>
    <col min="7427" max="7427" width="18.42578125" style="45" customWidth="1"/>
    <col min="7428" max="7428" width="19.5703125" style="45" customWidth="1"/>
    <col min="7429" max="7430" width="22.42578125" style="45" customWidth="1"/>
    <col min="7431" max="7432" width="18.85546875" style="45" customWidth="1"/>
    <col min="7433" max="7433" width="21.7109375" style="45" customWidth="1"/>
    <col min="7434" max="7434" width="16.140625" style="45" customWidth="1"/>
    <col min="7435" max="7681" width="8.85546875" style="45"/>
    <col min="7682" max="7682" width="25.85546875" style="45" customWidth="1"/>
    <col min="7683" max="7683" width="18.42578125" style="45" customWidth="1"/>
    <col min="7684" max="7684" width="19.5703125" style="45" customWidth="1"/>
    <col min="7685" max="7686" width="22.42578125" style="45" customWidth="1"/>
    <col min="7687" max="7688" width="18.85546875" style="45" customWidth="1"/>
    <col min="7689" max="7689" width="21.7109375" style="45" customWidth="1"/>
    <col min="7690" max="7690" width="16.140625" style="45" customWidth="1"/>
    <col min="7691" max="7937" width="8.85546875" style="45"/>
    <col min="7938" max="7938" width="25.85546875" style="45" customWidth="1"/>
    <col min="7939" max="7939" width="18.42578125" style="45" customWidth="1"/>
    <col min="7940" max="7940" width="19.5703125" style="45" customWidth="1"/>
    <col min="7941" max="7942" width="22.42578125" style="45" customWidth="1"/>
    <col min="7943" max="7944" width="18.85546875" style="45" customWidth="1"/>
    <col min="7945" max="7945" width="21.7109375" style="45" customWidth="1"/>
    <col min="7946" max="7946" width="16.140625" style="45" customWidth="1"/>
    <col min="7947" max="8193" width="8.85546875" style="45"/>
    <col min="8194" max="8194" width="25.85546875" style="45" customWidth="1"/>
    <col min="8195" max="8195" width="18.42578125" style="45" customWidth="1"/>
    <col min="8196" max="8196" width="19.5703125" style="45" customWidth="1"/>
    <col min="8197" max="8198" width="22.42578125" style="45" customWidth="1"/>
    <col min="8199" max="8200" width="18.85546875" style="45" customWidth="1"/>
    <col min="8201" max="8201" width="21.7109375" style="45" customWidth="1"/>
    <col min="8202" max="8202" width="16.140625" style="45" customWidth="1"/>
    <col min="8203" max="8449" width="8.85546875" style="45"/>
    <col min="8450" max="8450" width="25.85546875" style="45" customWidth="1"/>
    <col min="8451" max="8451" width="18.42578125" style="45" customWidth="1"/>
    <col min="8452" max="8452" width="19.5703125" style="45" customWidth="1"/>
    <col min="8453" max="8454" width="22.42578125" style="45" customWidth="1"/>
    <col min="8455" max="8456" width="18.85546875" style="45" customWidth="1"/>
    <col min="8457" max="8457" width="21.7109375" style="45" customWidth="1"/>
    <col min="8458" max="8458" width="16.140625" style="45" customWidth="1"/>
    <col min="8459" max="8705" width="8.85546875" style="45"/>
    <col min="8706" max="8706" width="25.85546875" style="45" customWidth="1"/>
    <col min="8707" max="8707" width="18.42578125" style="45" customWidth="1"/>
    <col min="8708" max="8708" width="19.5703125" style="45" customWidth="1"/>
    <col min="8709" max="8710" width="22.42578125" style="45" customWidth="1"/>
    <col min="8711" max="8712" width="18.85546875" style="45" customWidth="1"/>
    <col min="8713" max="8713" width="21.7109375" style="45" customWidth="1"/>
    <col min="8714" max="8714" width="16.140625" style="45" customWidth="1"/>
    <col min="8715" max="8961" width="8.85546875" style="45"/>
    <col min="8962" max="8962" width="25.85546875" style="45" customWidth="1"/>
    <col min="8963" max="8963" width="18.42578125" style="45" customWidth="1"/>
    <col min="8964" max="8964" width="19.5703125" style="45" customWidth="1"/>
    <col min="8965" max="8966" width="22.42578125" style="45" customWidth="1"/>
    <col min="8967" max="8968" width="18.85546875" style="45" customWidth="1"/>
    <col min="8969" max="8969" width="21.7109375" style="45" customWidth="1"/>
    <col min="8970" max="8970" width="16.140625" style="45" customWidth="1"/>
    <col min="8971" max="9217" width="8.85546875" style="45"/>
    <col min="9218" max="9218" width="25.85546875" style="45" customWidth="1"/>
    <col min="9219" max="9219" width="18.42578125" style="45" customWidth="1"/>
    <col min="9220" max="9220" width="19.5703125" style="45" customWidth="1"/>
    <col min="9221" max="9222" width="22.42578125" style="45" customWidth="1"/>
    <col min="9223" max="9224" width="18.85546875" style="45" customWidth="1"/>
    <col min="9225" max="9225" width="21.7109375" style="45" customWidth="1"/>
    <col min="9226" max="9226" width="16.140625" style="45" customWidth="1"/>
    <col min="9227" max="9473" width="8.85546875" style="45"/>
    <col min="9474" max="9474" width="25.85546875" style="45" customWidth="1"/>
    <col min="9475" max="9475" width="18.42578125" style="45" customWidth="1"/>
    <col min="9476" max="9476" width="19.5703125" style="45" customWidth="1"/>
    <col min="9477" max="9478" width="22.42578125" style="45" customWidth="1"/>
    <col min="9479" max="9480" width="18.85546875" style="45" customWidth="1"/>
    <col min="9481" max="9481" width="21.7109375" style="45" customWidth="1"/>
    <col min="9482" max="9482" width="16.140625" style="45" customWidth="1"/>
    <col min="9483" max="9729" width="8.85546875" style="45"/>
    <col min="9730" max="9730" width="25.85546875" style="45" customWidth="1"/>
    <col min="9731" max="9731" width="18.42578125" style="45" customWidth="1"/>
    <col min="9732" max="9732" width="19.5703125" style="45" customWidth="1"/>
    <col min="9733" max="9734" width="22.42578125" style="45" customWidth="1"/>
    <col min="9735" max="9736" width="18.85546875" style="45" customWidth="1"/>
    <col min="9737" max="9737" width="21.7109375" style="45" customWidth="1"/>
    <col min="9738" max="9738" width="16.140625" style="45" customWidth="1"/>
    <col min="9739" max="9985" width="8.85546875" style="45"/>
    <col min="9986" max="9986" width="25.85546875" style="45" customWidth="1"/>
    <col min="9987" max="9987" width="18.42578125" style="45" customWidth="1"/>
    <col min="9988" max="9988" width="19.5703125" style="45" customWidth="1"/>
    <col min="9989" max="9990" width="22.42578125" style="45" customWidth="1"/>
    <col min="9991" max="9992" width="18.85546875" style="45" customWidth="1"/>
    <col min="9993" max="9993" width="21.7109375" style="45" customWidth="1"/>
    <col min="9994" max="9994" width="16.140625" style="45" customWidth="1"/>
    <col min="9995" max="10241" width="8.85546875" style="45"/>
    <col min="10242" max="10242" width="25.85546875" style="45" customWidth="1"/>
    <col min="10243" max="10243" width="18.42578125" style="45" customWidth="1"/>
    <col min="10244" max="10244" width="19.5703125" style="45" customWidth="1"/>
    <col min="10245" max="10246" width="22.42578125" style="45" customWidth="1"/>
    <col min="10247" max="10248" width="18.85546875" style="45" customWidth="1"/>
    <col min="10249" max="10249" width="21.7109375" style="45" customWidth="1"/>
    <col min="10250" max="10250" width="16.140625" style="45" customWidth="1"/>
    <col min="10251" max="10497" width="8.85546875" style="45"/>
    <col min="10498" max="10498" width="25.85546875" style="45" customWidth="1"/>
    <col min="10499" max="10499" width="18.42578125" style="45" customWidth="1"/>
    <col min="10500" max="10500" width="19.5703125" style="45" customWidth="1"/>
    <col min="10501" max="10502" width="22.42578125" style="45" customWidth="1"/>
    <col min="10503" max="10504" width="18.85546875" style="45" customWidth="1"/>
    <col min="10505" max="10505" width="21.7109375" style="45" customWidth="1"/>
    <col min="10506" max="10506" width="16.140625" style="45" customWidth="1"/>
    <col min="10507" max="10753" width="8.85546875" style="45"/>
    <col min="10754" max="10754" width="25.85546875" style="45" customWidth="1"/>
    <col min="10755" max="10755" width="18.42578125" style="45" customWidth="1"/>
    <col min="10756" max="10756" width="19.5703125" style="45" customWidth="1"/>
    <col min="10757" max="10758" width="22.42578125" style="45" customWidth="1"/>
    <col min="10759" max="10760" width="18.85546875" style="45" customWidth="1"/>
    <col min="10761" max="10761" width="21.7109375" style="45" customWidth="1"/>
    <col min="10762" max="10762" width="16.140625" style="45" customWidth="1"/>
    <col min="10763" max="11009" width="8.85546875" style="45"/>
    <col min="11010" max="11010" width="25.85546875" style="45" customWidth="1"/>
    <col min="11011" max="11011" width="18.42578125" style="45" customWidth="1"/>
    <col min="11012" max="11012" width="19.5703125" style="45" customWidth="1"/>
    <col min="11013" max="11014" width="22.42578125" style="45" customWidth="1"/>
    <col min="11015" max="11016" width="18.85546875" style="45" customWidth="1"/>
    <col min="11017" max="11017" width="21.7109375" style="45" customWidth="1"/>
    <col min="11018" max="11018" width="16.140625" style="45" customWidth="1"/>
    <col min="11019" max="11265" width="8.85546875" style="45"/>
    <col min="11266" max="11266" width="25.85546875" style="45" customWidth="1"/>
    <col min="11267" max="11267" width="18.42578125" style="45" customWidth="1"/>
    <col min="11268" max="11268" width="19.5703125" style="45" customWidth="1"/>
    <col min="11269" max="11270" width="22.42578125" style="45" customWidth="1"/>
    <col min="11271" max="11272" width="18.85546875" style="45" customWidth="1"/>
    <col min="11273" max="11273" width="21.7109375" style="45" customWidth="1"/>
    <col min="11274" max="11274" width="16.140625" style="45" customWidth="1"/>
    <col min="11275" max="11521" width="8.85546875" style="45"/>
    <col min="11522" max="11522" width="25.85546875" style="45" customWidth="1"/>
    <col min="11523" max="11523" width="18.42578125" style="45" customWidth="1"/>
    <col min="11524" max="11524" width="19.5703125" style="45" customWidth="1"/>
    <col min="11525" max="11526" width="22.42578125" style="45" customWidth="1"/>
    <col min="11527" max="11528" width="18.85546875" style="45" customWidth="1"/>
    <col min="11529" max="11529" width="21.7109375" style="45" customWidth="1"/>
    <col min="11530" max="11530" width="16.140625" style="45" customWidth="1"/>
    <col min="11531" max="11777" width="8.85546875" style="45"/>
    <col min="11778" max="11778" width="25.85546875" style="45" customWidth="1"/>
    <col min="11779" max="11779" width="18.42578125" style="45" customWidth="1"/>
    <col min="11780" max="11780" width="19.5703125" style="45" customWidth="1"/>
    <col min="11781" max="11782" width="22.42578125" style="45" customWidth="1"/>
    <col min="11783" max="11784" width="18.85546875" style="45" customWidth="1"/>
    <col min="11785" max="11785" width="21.7109375" style="45" customWidth="1"/>
    <col min="11786" max="11786" width="16.140625" style="45" customWidth="1"/>
    <col min="11787" max="12033" width="8.85546875" style="45"/>
    <col min="12034" max="12034" width="25.85546875" style="45" customWidth="1"/>
    <col min="12035" max="12035" width="18.42578125" style="45" customWidth="1"/>
    <col min="12036" max="12036" width="19.5703125" style="45" customWidth="1"/>
    <col min="12037" max="12038" width="22.42578125" style="45" customWidth="1"/>
    <col min="12039" max="12040" width="18.85546875" style="45" customWidth="1"/>
    <col min="12041" max="12041" width="21.7109375" style="45" customWidth="1"/>
    <col min="12042" max="12042" width="16.140625" style="45" customWidth="1"/>
    <col min="12043" max="12289" width="8.85546875" style="45"/>
    <col min="12290" max="12290" width="25.85546875" style="45" customWidth="1"/>
    <col min="12291" max="12291" width="18.42578125" style="45" customWidth="1"/>
    <col min="12292" max="12292" width="19.5703125" style="45" customWidth="1"/>
    <col min="12293" max="12294" width="22.42578125" style="45" customWidth="1"/>
    <col min="12295" max="12296" width="18.85546875" style="45" customWidth="1"/>
    <col min="12297" max="12297" width="21.7109375" style="45" customWidth="1"/>
    <col min="12298" max="12298" width="16.140625" style="45" customWidth="1"/>
    <col min="12299" max="12545" width="8.85546875" style="45"/>
    <col min="12546" max="12546" width="25.85546875" style="45" customWidth="1"/>
    <col min="12547" max="12547" width="18.42578125" style="45" customWidth="1"/>
    <col min="12548" max="12548" width="19.5703125" style="45" customWidth="1"/>
    <col min="12549" max="12550" width="22.42578125" style="45" customWidth="1"/>
    <col min="12551" max="12552" width="18.85546875" style="45" customWidth="1"/>
    <col min="12553" max="12553" width="21.7109375" style="45" customWidth="1"/>
    <col min="12554" max="12554" width="16.140625" style="45" customWidth="1"/>
    <col min="12555" max="12801" width="8.85546875" style="45"/>
    <col min="12802" max="12802" width="25.85546875" style="45" customWidth="1"/>
    <col min="12803" max="12803" width="18.42578125" style="45" customWidth="1"/>
    <col min="12804" max="12804" width="19.5703125" style="45" customWidth="1"/>
    <col min="12805" max="12806" width="22.42578125" style="45" customWidth="1"/>
    <col min="12807" max="12808" width="18.85546875" style="45" customWidth="1"/>
    <col min="12809" max="12809" width="21.7109375" style="45" customWidth="1"/>
    <col min="12810" max="12810" width="16.140625" style="45" customWidth="1"/>
    <col min="12811" max="13057" width="8.85546875" style="45"/>
    <col min="13058" max="13058" width="25.85546875" style="45" customWidth="1"/>
    <col min="13059" max="13059" width="18.42578125" style="45" customWidth="1"/>
    <col min="13060" max="13060" width="19.5703125" style="45" customWidth="1"/>
    <col min="13061" max="13062" width="22.42578125" style="45" customWidth="1"/>
    <col min="13063" max="13064" width="18.85546875" style="45" customWidth="1"/>
    <col min="13065" max="13065" width="21.7109375" style="45" customWidth="1"/>
    <col min="13066" max="13066" width="16.140625" style="45" customWidth="1"/>
    <col min="13067" max="13313" width="8.85546875" style="45"/>
    <col min="13314" max="13314" width="25.85546875" style="45" customWidth="1"/>
    <col min="13315" max="13315" width="18.42578125" style="45" customWidth="1"/>
    <col min="13316" max="13316" width="19.5703125" style="45" customWidth="1"/>
    <col min="13317" max="13318" width="22.42578125" style="45" customWidth="1"/>
    <col min="13319" max="13320" width="18.85546875" style="45" customWidth="1"/>
    <col min="13321" max="13321" width="21.7109375" style="45" customWidth="1"/>
    <col min="13322" max="13322" width="16.140625" style="45" customWidth="1"/>
    <col min="13323" max="13569" width="8.85546875" style="45"/>
    <col min="13570" max="13570" width="25.85546875" style="45" customWidth="1"/>
    <col min="13571" max="13571" width="18.42578125" style="45" customWidth="1"/>
    <col min="13572" max="13572" width="19.5703125" style="45" customWidth="1"/>
    <col min="13573" max="13574" width="22.42578125" style="45" customWidth="1"/>
    <col min="13575" max="13576" width="18.85546875" style="45" customWidth="1"/>
    <col min="13577" max="13577" width="21.7109375" style="45" customWidth="1"/>
    <col min="13578" max="13578" width="16.140625" style="45" customWidth="1"/>
    <col min="13579" max="13825" width="8.85546875" style="45"/>
    <col min="13826" max="13826" width="25.85546875" style="45" customWidth="1"/>
    <col min="13827" max="13827" width="18.42578125" style="45" customWidth="1"/>
    <col min="13828" max="13828" width="19.5703125" style="45" customWidth="1"/>
    <col min="13829" max="13830" width="22.42578125" style="45" customWidth="1"/>
    <col min="13831" max="13832" width="18.85546875" style="45" customWidth="1"/>
    <col min="13833" max="13833" width="21.7109375" style="45" customWidth="1"/>
    <col min="13834" max="13834" width="16.140625" style="45" customWidth="1"/>
    <col min="13835" max="14081" width="8.85546875" style="45"/>
    <col min="14082" max="14082" width="25.85546875" style="45" customWidth="1"/>
    <col min="14083" max="14083" width="18.42578125" style="45" customWidth="1"/>
    <col min="14084" max="14084" width="19.5703125" style="45" customWidth="1"/>
    <col min="14085" max="14086" width="22.42578125" style="45" customWidth="1"/>
    <col min="14087" max="14088" width="18.85546875" style="45" customWidth="1"/>
    <col min="14089" max="14089" width="21.7109375" style="45" customWidth="1"/>
    <col min="14090" max="14090" width="16.140625" style="45" customWidth="1"/>
    <col min="14091" max="14337" width="8.85546875" style="45"/>
    <col min="14338" max="14338" width="25.85546875" style="45" customWidth="1"/>
    <col min="14339" max="14339" width="18.42578125" style="45" customWidth="1"/>
    <col min="14340" max="14340" width="19.5703125" style="45" customWidth="1"/>
    <col min="14341" max="14342" width="22.42578125" style="45" customWidth="1"/>
    <col min="14343" max="14344" width="18.85546875" style="45" customWidth="1"/>
    <col min="14345" max="14345" width="21.7109375" style="45" customWidth="1"/>
    <col min="14346" max="14346" width="16.140625" style="45" customWidth="1"/>
    <col min="14347" max="14593" width="8.85546875" style="45"/>
    <col min="14594" max="14594" width="25.85546875" style="45" customWidth="1"/>
    <col min="14595" max="14595" width="18.42578125" style="45" customWidth="1"/>
    <col min="14596" max="14596" width="19.5703125" style="45" customWidth="1"/>
    <col min="14597" max="14598" width="22.42578125" style="45" customWidth="1"/>
    <col min="14599" max="14600" width="18.85546875" style="45" customWidth="1"/>
    <col min="14601" max="14601" width="21.7109375" style="45" customWidth="1"/>
    <col min="14602" max="14602" width="16.140625" style="45" customWidth="1"/>
    <col min="14603" max="14849" width="8.85546875" style="45"/>
    <col min="14850" max="14850" width="25.85546875" style="45" customWidth="1"/>
    <col min="14851" max="14851" width="18.42578125" style="45" customWidth="1"/>
    <col min="14852" max="14852" width="19.5703125" style="45" customWidth="1"/>
    <col min="14853" max="14854" width="22.42578125" style="45" customWidth="1"/>
    <col min="14855" max="14856" width="18.85546875" style="45" customWidth="1"/>
    <col min="14857" max="14857" width="21.7109375" style="45" customWidth="1"/>
    <col min="14858" max="14858" width="16.140625" style="45" customWidth="1"/>
    <col min="14859" max="15105" width="8.85546875" style="45"/>
    <col min="15106" max="15106" width="25.85546875" style="45" customWidth="1"/>
    <col min="15107" max="15107" width="18.42578125" style="45" customWidth="1"/>
    <col min="15108" max="15108" width="19.5703125" style="45" customWidth="1"/>
    <col min="15109" max="15110" width="22.42578125" style="45" customWidth="1"/>
    <col min="15111" max="15112" width="18.85546875" style="45" customWidth="1"/>
    <col min="15113" max="15113" width="21.7109375" style="45" customWidth="1"/>
    <col min="15114" max="15114" width="16.140625" style="45" customWidth="1"/>
    <col min="15115" max="15361" width="8.85546875" style="45"/>
    <col min="15362" max="15362" width="25.85546875" style="45" customWidth="1"/>
    <col min="15363" max="15363" width="18.42578125" style="45" customWidth="1"/>
    <col min="15364" max="15364" width="19.5703125" style="45" customWidth="1"/>
    <col min="15365" max="15366" width="22.42578125" style="45" customWidth="1"/>
    <col min="15367" max="15368" width="18.85546875" style="45" customWidth="1"/>
    <col min="15369" max="15369" width="21.7109375" style="45" customWidth="1"/>
    <col min="15370" max="15370" width="16.140625" style="45" customWidth="1"/>
    <col min="15371" max="15617" width="8.85546875" style="45"/>
    <col min="15618" max="15618" width="25.85546875" style="45" customWidth="1"/>
    <col min="15619" max="15619" width="18.42578125" style="45" customWidth="1"/>
    <col min="15620" max="15620" width="19.5703125" style="45" customWidth="1"/>
    <col min="15621" max="15622" width="22.42578125" style="45" customWidth="1"/>
    <col min="15623" max="15624" width="18.85546875" style="45" customWidth="1"/>
    <col min="15625" max="15625" width="21.7109375" style="45" customWidth="1"/>
    <col min="15626" max="15626" width="16.140625" style="45" customWidth="1"/>
    <col min="15627" max="15873" width="8.85546875" style="45"/>
    <col min="15874" max="15874" width="25.85546875" style="45" customWidth="1"/>
    <col min="15875" max="15875" width="18.42578125" style="45" customWidth="1"/>
    <col min="15876" max="15876" width="19.5703125" style="45" customWidth="1"/>
    <col min="15877" max="15878" width="22.42578125" style="45" customWidth="1"/>
    <col min="15879" max="15880" width="18.85546875" style="45" customWidth="1"/>
    <col min="15881" max="15881" width="21.7109375" style="45" customWidth="1"/>
    <col min="15882" max="15882" width="16.140625" style="45" customWidth="1"/>
    <col min="15883" max="16129" width="8.85546875" style="45"/>
    <col min="16130" max="16130" width="25.85546875" style="45" customWidth="1"/>
    <col min="16131" max="16131" width="18.42578125" style="45" customWidth="1"/>
    <col min="16132" max="16132" width="19.5703125" style="45" customWidth="1"/>
    <col min="16133" max="16134" width="22.42578125" style="45" customWidth="1"/>
    <col min="16135" max="16136" width="18.85546875" style="45" customWidth="1"/>
    <col min="16137" max="16137" width="21.7109375" style="45" customWidth="1"/>
    <col min="16138" max="16138" width="16.140625" style="45" customWidth="1"/>
    <col min="16139" max="16384" width="8.85546875" style="45"/>
  </cols>
  <sheetData>
    <row r="1" spans="2:9" ht="14.1" customHeight="1" x14ac:dyDescent="0.2">
      <c r="B1" s="10" t="s">
        <v>0</v>
      </c>
      <c r="C1" s="71"/>
      <c r="D1" s="71"/>
      <c r="E1" s="71"/>
    </row>
    <row r="2" spans="2:9" x14ac:dyDescent="0.2">
      <c r="C2" s="71"/>
      <c r="D2" s="71"/>
      <c r="E2" s="71"/>
    </row>
    <row r="3" spans="2:9" ht="10.9" customHeight="1" x14ac:dyDescent="0.2">
      <c r="B3" s="71"/>
      <c r="C3" s="71"/>
      <c r="D3" s="71"/>
      <c r="E3" s="71"/>
    </row>
    <row r="4" spans="2:9" ht="409.6" hidden="1" customHeight="1" x14ac:dyDescent="0.2">
      <c r="B4" s="71"/>
    </row>
    <row r="5" spans="2:9" ht="18" customHeight="1" x14ac:dyDescent="0.2">
      <c r="B5" s="71"/>
      <c r="C5" s="71"/>
      <c r="D5" s="71"/>
      <c r="E5" s="71"/>
    </row>
    <row r="6" spans="2:9" ht="10.35" customHeight="1" x14ac:dyDescent="0.2">
      <c r="B6" s="71"/>
    </row>
    <row r="7" spans="2:9" ht="13.7" customHeight="1" x14ac:dyDescent="0.2">
      <c r="B7" s="71"/>
    </row>
    <row r="8" spans="2:9" ht="0.6" customHeight="1" x14ac:dyDescent="0.2">
      <c r="B8" s="71"/>
    </row>
    <row r="9" spans="2:9" ht="409.6" hidden="1" customHeight="1" x14ac:dyDescent="0.2">
      <c r="B9" s="71"/>
    </row>
    <row r="10" spans="2:9" ht="409.6" hidden="1" customHeight="1" x14ac:dyDescent="0.2">
      <c r="B10" s="71"/>
    </row>
    <row r="11" spans="2:9" ht="13.5" customHeight="1" x14ac:dyDescent="0.2">
      <c r="B11" s="71"/>
      <c r="H11" s="11"/>
    </row>
    <row r="12" spans="2:9" ht="0.6" customHeight="1" x14ac:dyDescent="0.2">
      <c r="B12" s="71"/>
    </row>
    <row r="13" spans="2:9" ht="12.6" customHeight="1" x14ac:dyDescent="0.2">
      <c r="B13" s="18"/>
      <c r="C13" s="18"/>
      <c r="D13" s="18"/>
      <c r="E13" s="18"/>
      <c r="F13" s="18"/>
      <c r="G13" s="18"/>
      <c r="H13" s="18"/>
      <c r="I13" s="18"/>
    </row>
    <row r="14" spans="2:9" x14ac:dyDescent="0.2">
      <c r="B14" s="72" t="s">
        <v>13</v>
      </c>
      <c r="C14" s="72"/>
      <c r="D14" s="72"/>
      <c r="E14" s="72"/>
      <c r="F14" s="72"/>
      <c r="G14" s="72"/>
      <c r="H14" s="72"/>
      <c r="I14" s="72"/>
    </row>
    <row r="15" spans="2:9" ht="12.75" customHeight="1" x14ac:dyDescent="0.2">
      <c r="B15" s="72" t="s">
        <v>287</v>
      </c>
      <c r="C15" s="72"/>
      <c r="D15" s="72"/>
      <c r="E15" s="72"/>
      <c r="F15" s="72"/>
      <c r="G15" s="72"/>
      <c r="H15" s="72"/>
      <c r="I15" s="72"/>
    </row>
    <row r="16" spans="2:9" ht="14.1" customHeight="1" x14ac:dyDescent="0.2">
      <c r="B16" s="72" t="s">
        <v>309</v>
      </c>
      <c r="C16" s="72"/>
      <c r="D16" s="72"/>
      <c r="E16" s="72"/>
      <c r="F16" s="72"/>
      <c r="G16" s="72"/>
      <c r="H16" s="72"/>
      <c r="I16" s="72"/>
    </row>
    <row r="17" spans="2:9" ht="14.1" customHeight="1" x14ac:dyDescent="0.2">
      <c r="B17" s="46"/>
      <c r="C17" s="46"/>
      <c r="D17" s="46"/>
      <c r="E17" s="46"/>
      <c r="F17" s="46"/>
      <c r="G17" s="46"/>
      <c r="H17" s="46"/>
      <c r="I17" s="46"/>
    </row>
    <row r="18" spans="2:9" ht="14.1" customHeight="1" x14ac:dyDescent="0.2">
      <c r="B18" s="77" t="s">
        <v>290</v>
      </c>
      <c r="C18" s="77"/>
      <c r="D18" s="77"/>
      <c r="E18" s="77"/>
      <c r="F18" s="77"/>
      <c r="G18" s="77"/>
      <c r="H18" s="77"/>
      <c r="I18" s="77"/>
    </row>
    <row r="19" spans="2:9" ht="14.1" customHeight="1" x14ac:dyDescent="0.2">
      <c r="B19" s="49"/>
      <c r="C19" s="49"/>
      <c r="D19" s="49"/>
      <c r="E19" s="49"/>
      <c r="F19" s="49"/>
      <c r="G19" s="49"/>
      <c r="H19" s="49"/>
      <c r="I19" s="49"/>
    </row>
    <row r="20" spans="2:9" s="31" customFormat="1" ht="25.5" x14ac:dyDescent="0.2">
      <c r="B20" s="29" t="s">
        <v>275</v>
      </c>
      <c r="C20" s="30" t="s">
        <v>308</v>
      </c>
      <c r="D20" s="30" t="s">
        <v>310</v>
      </c>
      <c r="E20" s="30" t="s">
        <v>311</v>
      </c>
      <c r="F20" s="30" t="s">
        <v>274</v>
      </c>
      <c r="G20" s="30" t="s">
        <v>273</v>
      </c>
      <c r="H20" s="30" t="s">
        <v>272</v>
      </c>
      <c r="I20" s="30" t="s">
        <v>271</v>
      </c>
    </row>
    <row r="21" spans="2:9" s="31" customFormat="1" ht="15.75" customHeight="1" x14ac:dyDescent="0.2">
      <c r="B21" s="29" t="s">
        <v>276</v>
      </c>
      <c r="C21" s="30">
        <f>+C22/611.75</f>
        <v>82752931.122190431</v>
      </c>
      <c r="D21" s="30">
        <f t="shared" ref="D21:H21" si="0">+D22/611.75</f>
        <v>82566144.733959958</v>
      </c>
      <c r="E21" s="30">
        <f t="shared" si="0"/>
        <v>80944923.008238658</v>
      </c>
      <c r="F21" s="30">
        <f t="shared" si="0"/>
        <v>74319.716387413166</v>
      </c>
      <c r="G21" s="30">
        <f t="shared" si="0"/>
        <v>630528.97118103807</v>
      </c>
      <c r="H21" s="30">
        <f t="shared" si="0"/>
        <v>630528.97505516966</v>
      </c>
      <c r="I21" s="44">
        <f>+E21/D21</f>
        <v>0.98036457035816427</v>
      </c>
    </row>
    <row r="22" spans="2:9" s="31" customFormat="1" x14ac:dyDescent="0.2">
      <c r="B22" s="29" t="s">
        <v>277</v>
      </c>
      <c r="C22" s="30">
        <f>SUM(C23:C49)</f>
        <v>50624105614</v>
      </c>
      <c r="D22" s="30">
        <f>SUM(D23:D49)</f>
        <v>50509839041</v>
      </c>
      <c r="E22" s="30">
        <f t="shared" ref="E22:H22" si="1">SUM(E23:E49)</f>
        <v>49518056650.290001</v>
      </c>
      <c r="F22" s="30">
        <f t="shared" si="1"/>
        <v>45465086.5</v>
      </c>
      <c r="G22" s="30">
        <f t="shared" si="1"/>
        <v>385726098.12</v>
      </c>
      <c r="H22" s="30">
        <f t="shared" si="1"/>
        <v>385726100.49000001</v>
      </c>
      <c r="I22" s="44">
        <f>+E22/D22</f>
        <v>0.98036457035816438</v>
      </c>
    </row>
    <row r="23" spans="2:9" s="2" customFormat="1" x14ac:dyDescent="0.2">
      <c r="B23" s="12" t="s">
        <v>43</v>
      </c>
      <c r="C23" s="5">
        <v>12854693158</v>
      </c>
      <c r="D23" s="5">
        <v>12879686958</v>
      </c>
      <c r="E23" s="5">
        <v>12829181245.870001</v>
      </c>
      <c r="F23" s="5">
        <v>0</v>
      </c>
      <c r="G23" s="5">
        <v>50505712.130000003</v>
      </c>
      <c r="H23" s="5">
        <v>50505712.130000003</v>
      </c>
      <c r="I23" s="4">
        <f>+E23/D23</f>
        <v>0.99607865375185778</v>
      </c>
    </row>
    <row r="24" spans="2:9" s="2" customFormat="1" ht="12.75" customHeight="1" x14ac:dyDescent="0.2">
      <c r="B24" s="12" t="s">
        <v>46</v>
      </c>
      <c r="C24" s="5">
        <v>79147200</v>
      </c>
      <c r="D24" s="5">
        <v>79147200</v>
      </c>
      <c r="E24" s="5">
        <v>75713358.290000007</v>
      </c>
      <c r="F24" s="5">
        <v>0</v>
      </c>
      <c r="G24" s="5">
        <v>3433841.71</v>
      </c>
      <c r="H24" s="5">
        <v>3433841.71</v>
      </c>
      <c r="I24" s="4">
        <f t="shared" ref="I24:I49" si="2">+E24/D24</f>
        <v>0.95661448907857771</v>
      </c>
    </row>
    <row r="25" spans="2:9" s="2" customFormat="1" x14ac:dyDescent="0.2">
      <c r="B25" s="12" t="s">
        <v>48</v>
      </c>
      <c r="C25" s="5">
        <v>1327245606</v>
      </c>
      <c r="D25" s="5">
        <v>975245606</v>
      </c>
      <c r="E25" s="5">
        <v>974974618.15999997</v>
      </c>
      <c r="F25" s="5">
        <v>0</v>
      </c>
      <c r="G25" s="5">
        <v>270987.84000000003</v>
      </c>
      <c r="H25" s="5">
        <v>270987.84000000003</v>
      </c>
      <c r="I25" s="4">
        <f t="shared" si="2"/>
        <v>0.99972213374935215</v>
      </c>
    </row>
    <row r="26" spans="2:9" s="2" customFormat="1" x14ac:dyDescent="0.2">
      <c r="B26" s="12" t="s">
        <v>52</v>
      </c>
      <c r="C26" s="5">
        <v>533014273</v>
      </c>
      <c r="D26" s="5">
        <v>693014273</v>
      </c>
      <c r="E26" s="5">
        <v>683505849.02999997</v>
      </c>
      <c r="F26" s="5">
        <v>0</v>
      </c>
      <c r="G26" s="5">
        <v>9508423.9700000007</v>
      </c>
      <c r="H26" s="5">
        <v>9508423.9700000007</v>
      </c>
      <c r="I26" s="4">
        <f t="shared" si="2"/>
        <v>0.98627961307515521</v>
      </c>
    </row>
    <row r="27" spans="2:9" s="2" customFormat="1" x14ac:dyDescent="0.2">
      <c r="B27" s="12" t="s">
        <v>54</v>
      </c>
      <c r="C27" s="5">
        <v>799521</v>
      </c>
      <c r="D27" s="5">
        <v>799521</v>
      </c>
      <c r="E27" s="5">
        <v>0</v>
      </c>
      <c r="F27" s="5">
        <v>0</v>
      </c>
      <c r="G27" s="5">
        <v>799521</v>
      </c>
      <c r="H27" s="5">
        <v>799521</v>
      </c>
      <c r="I27" s="4">
        <f t="shared" si="2"/>
        <v>0</v>
      </c>
    </row>
    <row r="28" spans="2:9" s="2" customFormat="1" x14ac:dyDescent="0.2">
      <c r="B28" s="12" t="s">
        <v>56</v>
      </c>
      <c r="C28" s="5">
        <v>154822722</v>
      </c>
      <c r="D28" s="5">
        <v>78822722</v>
      </c>
      <c r="E28" s="5">
        <v>70292412.359999999</v>
      </c>
      <c r="F28" s="5">
        <v>0</v>
      </c>
      <c r="G28" s="5">
        <v>8530309.6400000006</v>
      </c>
      <c r="H28" s="5">
        <v>8530309.6400000006</v>
      </c>
      <c r="I28" s="4">
        <f t="shared" si="2"/>
        <v>0.89177854527784517</v>
      </c>
    </row>
    <row r="29" spans="2:9" s="2" customFormat="1" x14ac:dyDescent="0.2">
      <c r="B29" s="12" t="s">
        <v>58</v>
      </c>
      <c r="C29" s="5">
        <v>12792343</v>
      </c>
      <c r="D29" s="5">
        <v>33792343</v>
      </c>
      <c r="E29" s="5">
        <v>29179268.850000001</v>
      </c>
      <c r="F29" s="5">
        <v>0</v>
      </c>
      <c r="G29" s="5">
        <v>4613074.1500000004</v>
      </c>
      <c r="H29" s="5">
        <v>4613074.1500000004</v>
      </c>
      <c r="I29" s="4">
        <f t="shared" si="2"/>
        <v>0.86348759096106475</v>
      </c>
    </row>
    <row r="30" spans="2:9" s="2" customFormat="1" x14ac:dyDescent="0.2">
      <c r="B30" s="12" t="s">
        <v>60</v>
      </c>
      <c r="C30" s="5">
        <v>639617</v>
      </c>
      <c r="D30" s="5">
        <v>639617</v>
      </c>
      <c r="E30" s="5">
        <v>0</v>
      </c>
      <c r="F30" s="5">
        <v>0</v>
      </c>
      <c r="G30" s="5">
        <v>639617</v>
      </c>
      <c r="H30" s="5">
        <v>639617</v>
      </c>
      <c r="I30" s="4">
        <f t="shared" si="2"/>
        <v>0</v>
      </c>
    </row>
    <row r="31" spans="2:9" s="2" customFormat="1" x14ac:dyDescent="0.2">
      <c r="B31" s="12" t="s">
        <v>64</v>
      </c>
      <c r="C31" s="5">
        <v>4028030794</v>
      </c>
      <c r="D31" s="5">
        <v>4099039994</v>
      </c>
      <c r="E31" s="5">
        <v>4098296083.0300002</v>
      </c>
      <c r="F31" s="5">
        <v>0</v>
      </c>
      <c r="G31" s="5">
        <v>743910.97</v>
      </c>
      <c r="H31" s="5">
        <v>743910.97</v>
      </c>
      <c r="I31" s="4">
        <f t="shared" si="2"/>
        <v>0.99981851580587433</v>
      </c>
    </row>
    <row r="32" spans="2:9" s="2" customFormat="1" ht="25.5" x14ac:dyDescent="0.2">
      <c r="B32" s="12" t="s">
        <v>66</v>
      </c>
      <c r="C32" s="5">
        <v>6483238754</v>
      </c>
      <c r="D32" s="5">
        <v>6299238784</v>
      </c>
      <c r="E32" s="5">
        <v>6299236706.6400003</v>
      </c>
      <c r="F32" s="5">
        <v>0</v>
      </c>
      <c r="G32" s="5">
        <v>2047.36</v>
      </c>
      <c r="H32" s="5">
        <v>2047.36</v>
      </c>
      <c r="I32" s="4">
        <f t="shared" si="2"/>
        <v>0.99999967022047098</v>
      </c>
    </row>
    <row r="33" spans="2:9" s="2" customFormat="1" x14ac:dyDescent="0.2">
      <c r="B33" s="12" t="s">
        <v>69</v>
      </c>
      <c r="C33" s="5">
        <v>0</v>
      </c>
      <c r="D33" s="5">
        <v>40000000</v>
      </c>
      <c r="E33" s="5">
        <v>40000000</v>
      </c>
      <c r="F33" s="5">
        <v>0</v>
      </c>
      <c r="G33" s="5">
        <v>0</v>
      </c>
      <c r="H33" s="5">
        <v>0</v>
      </c>
      <c r="I33" s="4">
        <f t="shared" si="2"/>
        <v>1</v>
      </c>
    </row>
    <row r="34" spans="2:9" s="2" customFormat="1" x14ac:dyDescent="0.2">
      <c r="B34" s="12" t="s">
        <v>69</v>
      </c>
      <c r="C34" s="5">
        <v>2926361722</v>
      </c>
      <c r="D34" s="5">
        <v>2926361722</v>
      </c>
      <c r="E34" s="5">
        <v>2926277208.1500001</v>
      </c>
      <c r="F34" s="5">
        <v>0</v>
      </c>
      <c r="G34" s="5">
        <v>84513.85</v>
      </c>
      <c r="H34" s="5">
        <v>84513.85</v>
      </c>
      <c r="I34" s="4">
        <f t="shared" si="2"/>
        <v>0.99997111982111964</v>
      </c>
    </row>
    <row r="35" spans="2:9" s="2" customFormat="1" x14ac:dyDescent="0.2">
      <c r="B35" s="12" t="s">
        <v>71</v>
      </c>
      <c r="C35" s="5">
        <v>2642251903</v>
      </c>
      <c r="D35" s="5">
        <v>2750251903</v>
      </c>
      <c r="E35" s="5">
        <v>2745958482.1700001</v>
      </c>
      <c r="F35" s="5">
        <v>0</v>
      </c>
      <c r="G35" s="5">
        <v>4293420.83</v>
      </c>
      <c r="H35" s="5">
        <v>4293420.83</v>
      </c>
      <c r="I35" s="4">
        <f t="shared" si="2"/>
        <v>0.99843889906036731</v>
      </c>
    </row>
    <row r="36" spans="2:9" s="2" customFormat="1" x14ac:dyDescent="0.2">
      <c r="B36" s="12" t="s">
        <v>73</v>
      </c>
      <c r="C36" s="5">
        <v>7000301328</v>
      </c>
      <c r="D36" s="5">
        <v>7187301328</v>
      </c>
      <c r="E36" s="5">
        <v>7154835790.8299999</v>
      </c>
      <c r="F36" s="5">
        <v>0</v>
      </c>
      <c r="G36" s="5">
        <v>32465537.170000002</v>
      </c>
      <c r="H36" s="5">
        <v>32465537.170000002</v>
      </c>
      <c r="I36" s="4">
        <f>+E36/D36</f>
        <v>0.99548293084032502</v>
      </c>
    </row>
    <row r="37" spans="2:9" s="2" customFormat="1" ht="38.25" x14ac:dyDescent="0.2">
      <c r="B37" s="12" t="s">
        <v>78</v>
      </c>
      <c r="C37" s="5">
        <v>3248320676</v>
      </c>
      <c r="D37" s="5">
        <v>3248320676</v>
      </c>
      <c r="E37" s="5">
        <v>3079582944.5900002</v>
      </c>
      <c r="F37" s="5">
        <v>0</v>
      </c>
      <c r="G37" s="5">
        <v>0</v>
      </c>
      <c r="H37" s="5">
        <v>0</v>
      </c>
      <c r="I37" s="4">
        <f t="shared" si="2"/>
        <v>0.94805385667224695</v>
      </c>
    </row>
    <row r="38" spans="2:9" s="2" customFormat="1" ht="25.5" x14ac:dyDescent="0.2">
      <c r="B38" s="12" t="s">
        <v>80</v>
      </c>
      <c r="C38" s="5">
        <v>175584901</v>
      </c>
      <c r="D38" s="5">
        <v>175584901</v>
      </c>
      <c r="E38" s="5">
        <v>166463973.43000001</v>
      </c>
      <c r="F38" s="5">
        <v>0</v>
      </c>
      <c r="G38" s="5">
        <v>0</v>
      </c>
      <c r="H38" s="5">
        <v>0</v>
      </c>
      <c r="I38" s="4">
        <f t="shared" si="2"/>
        <v>0.94805403244781283</v>
      </c>
    </row>
    <row r="39" spans="2:9" s="2" customFormat="1" ht="25.5" x14ac:dyDescent="0.2">
      <c r="B39" s="12" t="s">
        <v>84</v>
      </c>
      <c r="C39" s="5">
        <v>526754704</v>
      </c>
      <c r="D39" s="5">
        <v>526754704</v>
      </c>
      <c r="E39" s="5">
        <v>499391713.31999999</v>
      </c>
      <c r="F39" s="5">
        <v>0</v>
      </c>
      <c r="G39" s="5">
        <v>0</v>
      </c>
      <c r="H39" s="5">
        <v>0</v>
      </c>
      <c r="I39" s="4">
        <f t="shared" si="2"/>
        <v>0.94805363773267792</v>
      </c>
    </row>
    <row r="40" spans="2:9" s="2" customFormat="1" ht="25.5" x14ac:dyDescent="0.2">
      <c r="B40" s="12" t="s">
        <v>86</v>
      </c>
      <c r="C40" s="5">
        <v>1053509409</v>
      </c>
      <c r="D40" s="5">
        <v>1038509409</v>
      </c>
      <c r="E40" s="5">
        <v>998783637.62</v>
      </c>
      <c r="F40" s="5">
        <v>0</v>
      </c>
      <c r="G40" s="5">
        <v>0</v>
      </c>
      <c r="H40" s="5">
        <v>0</v>
      </c>
      <c r="I40" s="4">
        <f t="shared" si="2"/>
        <v>0.96174731684111303</v>
      </c>
    </row>
    <row r="41" spans="2:9" s="2" customFormat="1" ht="25.5" x14ac:dyDescent="0.2">
      <c r="B41" s="12" t="s">
        <v>88</v>
      </c>
      <c r="C41" s="5">
        <v>5042798369</v>
      </c>
      <c r="D41" s="5">
        <v>5042798369</v>
      </c>
      <c r="E41" s="5">
        <v>4940457589.75</v>
      </c>
      <c r="F41" s="5">
        <v>0</v>
      </c>
      <c r="G41" s="5">
        <v>0</v>
      </c>
      <c r="H41" s="5">
        <v>0</v>
      </c>
      <c r="I41" s="4">
        <f t="shared" si="2"/>
        <v>0.97970555795386793</v>
      </c>
    </row>
    <row r="42" spans="2:9" s="2" customFormat="1" ht="25.5" x14ac:dyDescent="0.2">
      <c r="B42" s="12" t="s">
        <v>90</v>
      </c>
      <c r="C42" s="5">
        <v>458000000</v>
      </c>
      <c r="D42" s="5">
        <v>458000000</v>
      </c>
      <c r="E42" s="5">
        <v>409740680.68000001</v>
      </c>
      <c r="F42" s="5">
        <v>0</v>
      </c>
      <c r="G42" s="5">
        <v>0</v>
      </c>
      <c r="H42" s="5">
        <v>0</v>
      </c>
      <c r="I42" s="4">
        <f t="shared" si="2"/>
        <v>0.8946303071615721</v>
      </c>
    </row>
    <row r="43" spans="2:9" s="2" customFormat="1" x14ac:dyDescent="0.2">
      <c r="B43" s="12" t="s">
        <v>96</v>
      </c>
      <c r="C43" s="5">
        <v>1382991848</v>
      </c>
      <c r="D43" s="5">
        <v>1347369265</v>
      </c>
      <c r="E43" s="5">
        <v>987037255.01999998</v>
      </c>
      <c r="F43" s="5">
        <v>21463456.780000001</v>
      </c>
      <c r="G43" s="5">
        <v>248222369.12</v>
      </c>
      <c r="H43" s="5">
        <v>248222371.49000001</v>
      </c>
      <c r="I43" s="4">
        <f t="shared" si="2"/>
        <v>0.73256625385469221</v>
      </c>
    </row>
    <row r="44" spans="2:9" s="2" customFormat="1" x14ac:dyDescent="0.2">
      <c r="B44" s="12" t="s">
        <v>98</v>
      </c>
      <c r="C44" s="5">
        <v>167079668</v>
      </c>
      <c r="D44" s="5">
        <v>103079668</v>
      </c>
      <c r="E44" s="5">
        <v>49909347.780000001</v>
      </c>
      <c r="F44" s="5">
        <v>23284232.050000001</v>
      </c>
      <c r="G44" s="5">
        <v>21547979.829999998</v>
      </c>
      <c r="H44" s="5">
        <v>21547979.829999998</v>
      </c>
      <c r="I44" s="4">
        <f t="shared" si="2"/>
        <v>0.48418227132823127</v>
      </c>
    </row>
    <row r="45" spans="2:9" s="2" customFormat="1" x14ac:dyDescent="0.2">
      <c r="B45" s="12" t="s">
        <v>102</v>
      </c>
      <c r="C45" s="5">
        <v>79572688</v>
      </c>
      <c r="D45" s="5">
        <v>79572688</v>
      </c>
      <c r="E45" s="5">
        <v>79510353</v>
      </c>
      <c r="F45" s="5">
        <v>62335</v>
      </c>
      <c r="G45" s="5">
        <v>0</v>
      </c>
      <c r="H45" s="5">
        <v>0</v>
      </c>
      <c r="I45" s="4">
        <f t="shared" si="2"/>
        <v>0.99921662819785606</v>
      </c>
    </row>
    <row r="46" spans="2:9" s="2" customFormat="1" x14ac:dyDescent="0.2">
      <c r="B46" s="12" t="s">
        <v>104</v>
      </c>
      <c r="C46" s="5">
        <v>259452618</v>
      </c>
      <c r="D46" s="5">
        <v>259452618</v>
      </c>
      <c r="E46" s="5">
        <v>210311464.97</v>
      </c>
      <c r="F46" s="5">
        <v>0</v>
      </c>
      <c r="G46" s="5">
        <v>0</v>
      </c>
      <c r="H46" s="5">
        <v>0</v>
      </c>
      <c r="I46" s="4">
        <f t="shared" si="2"/>
        <v>0.81059681182326704</v>
      </c>
    </row>
    <row r="47" spans="2:9" s="2" customFormat="1" x14ac:dyDescent="0.2">
      <c r="B47" s="12" t="s">
        <v>106</v>
      </c>
      <c r="C47" s="5">
        <v>800470</v>
      </c>
      <c r="D47" s="5">
        <v>1766498</v>
      </c>
      <c r="E47" s="5">
        <v>1298935.45</v>
      </c>
      <c r="F47" s="5">
        <v>466028</v>
      </c>
      <c r="G47" s="5">
        <v>1534.55</v>
      </c>
      <c r="H47" s="5">
        <v>1534.55</v>
      </c>
      <c r="I47" s="4">
        <f t="shared" si="2"/>
        <v>0.73531668306445863</v>
      </c>
    </row>
    <row r="48" spans="2:9" s="2" customFormat="1" x14ac:dyDescent="0.2">
      <c r="B48" s="12" t="s">
        <v>108</v>
      </c>
      <c r="C48" s="5">
        <v>185847250</v>
      </c>
      <c r="D48" s="5">
        <v>185234202</v>
      </c>
      <c r="E48" s="5">
        <v>168096956.30000001</v>
      </c>
      <c r="F48" s="5">
        <v>189034.67</v>
      </c>
      <c r="G48" s="5">
        <v>30000</v>
      </c>
      <c r="H48" s="5">
        <v>30000</v>
      </c>
      <c r="I48" s="4">
        <f t="shared" si="2"/>
        <v>0.90748336152305187</v>
      </c>
    </row>
    <row r="49" spans="2:10" s="2" customFormat="1" x14ac:dyDescent="0.2">
      <c r="B49" s="12" t="s">
        <v>110</v>
      </c>
      <c r="C49" s="5">
        <v>54072</v>
      </c>
      <c r="D49" s="5">
        <v>54072</v>
      </c>
      <c r="E49" s="5">
        <v>20775</v>
      </c>
      <c r="F49" s="5">
        <v>0</v>
      </c>
      <c r="G49" s="5">
        <v>33297</v>
      </c>
      <c r="H49" s="5">
        <v>33297</v>
      </c>
      <c r="I49" s="4">
        <f t="shared" si="2"/>
        <v>0.38420994229915667</v>
      </c>
      <c r="J49" s="15"/>
    </row>
    <row r="50" spans="2:10" s="2" customFormat="1" x14ac:dyDescent="0.2">
      <c r="B50" s="12" t="s">
        <v>114</v>
      </c>
      <c r="C50" s="5">
        <v>78598</v>
      </c>
      <c r="D50" s="5">
        <v>78598</v>
      </c>
      <c r="E50" s="5">
        <v>0</v>
      </c>
      <c r="F50" s="5">
        <v>78598</v>
      </c>
      <c r="G50" s="5">
        <v>0</v>
      </c>
      <c r="H50" s="5">
        <v>0</v>
      </c>
      <c r="I50" s="4">
        <f t="shared" ref="I50:I94" si="3">+E50/D50</f>
        <v>0</v>
      </c>
      <c r="J50" s="15"/>
    </row>
    <row r="51" spans="2:10" s="2" customFormat="1" ht="12.75" customHeight="1" x14ac:dyDescent="0.2">
      <c r="B51" s="12" t="s">
        <v>116</v>
      </c>
      <c r="C51" s="5">
        <v>30122021</v>
      </c>
      <c r="D51" s="5">
        <v>30122021</v>
      </c>
      <c r="E51" s="5">
        <v>14362691.42</v>
      </c>
      <c r="F51" s="5">
        <v>11212208.58</v>
      </c>
      <c r="G51" s="5">
        <v>3275354.52</v>
      </c>
      <c r="H51" s="5">
        <v>3275354.52</v>
      </c>
      <c r="I51" s="4">
        <f t="shared" si="3"/>
        <v>0.47681699113084081</v>
      </c>
      <c r="J51" s="15"/>
    </row>
    <row r="52" spans="2:10" s="2" customFormat="1" x14ac:dyDescent="0.2">
      <c r="B52" s="12" t="s">
        <v>118</v>
      </c>
      <c r="C52" s="5">
        <v>10483487</v>
      </c>
      <c r="D52" s="5">
        <v>10483487</v>
      </c>
      <c r="E52" s="5">
        <v>5391759.9400000004</v>
      </c>
      <c r="F52" s="5">
        <v>1235386.6200000001</v>
      </c>
      <c r="G52" s="5">
        <v>3856640.44</v>
      </c>
      <c r="H52" s="5">
        <v>3856340.44</v>
      </c>
      <c r="I52" s="4">
        <f t="shared" si="3"/>
        <v>0.51430978452112364</v>
      </c>
      <c r="J52" s="15"/>
    </row>
    <row r="53" spans="2:10" s="2" customFormat="1" x14ac:dyDescent="0.2">
      <c r="B53" s="12" t="s">
        <v>297</v>
      </c>
      <c r="C53" s="5">
        <v>953040</v>
      </c>
      <c r="D53" s="5">
        <v>1853040</v>
      </c>
      <c r="E53" s="5">
        <v>357662</v>
      </c>
      <c r="F53" s="5">
        <v>770961</v>
      </c>
      <c r="G53" s="5">
        <v>724417</v>
      </c>
      <c r="H53" s="5">
        <v>24417</v>
      </c>
      <c r="I53" s="4">
        <f t="shared" si="3"/>
        <v>0.193013642447006</v>
      </c>
      <c r="J53" s="15"/>
    </row>
    <row r="54" spans="2:10" s="2" customFormat="1" x14ac:dyDescent="0.2">
      <c r="B54" s="12" t="s">
        <v>314</v>
      </c>
      <c r="C54" s="5">
        <v>2000000</v>
      </c>
      <c r="D54" s="5">
        <v>1570000</v>
      </c>
      <c r="E54" s="5">
        <v>0</v>
      </c>
      <c r="F54" s="5">
        <v>1320000</v>
      </c>
      <c r="G54" s="5">
        <v>250000</v>
      </c>
      <c r="H54" s="5">
        <v>250000</v>
      </c>
      <c r="I54" s="4">
        <f>+E54/D54</f>
        <v>0</v>
      </c>
      <c r="J54" s="15"/>
    </row>
    <row r="55" spans="2:10" s="2" customFormat="1" x14ac:dyDescent="0.2">
      <c r="B55" s="12" t="s">
        <v>315</v>
      </c>
      <c r="C55" s="5">
        <v>112231</v>
      </c>
      <c r="D55" s="5">
        <v>112231</v>
      </c>
      <c r="E55" s="5">
        <v>0</v>
      </c>
      <c r="F55" s="5">
        <v>0</v>
      </c>
      <c r="G55" s="5">
        <v>112231</v>
      </c>
      <c r="H55" s="5">
        <v>112231</v>
      </c>
      <c r="I55" s="4">
        <f t="shared" si="3"/>
        <v>0</v>
      </c>
      <c r="J55" s="15"/>
    </row>
    <row r="56" spans="2:10" s="2" customFormat="1" x14ac:dyDescent="0.2">
      <c r="B56" s="12" t="s">
        <v>316</v>
      </c>
      <c r="C56" s="5">
        <v>10450000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15"/>
    </row>
    <row r="57" spans="2:10" s="2" customFormat="1" x14ac:dyDescent="0.2">
      <c r="B57" s="12" t="s">
        <v>125</v>
      </c>
      <c r="C57" s="5">
        <v>188823476</v>
      </c>
      <c r="D57" s="5">
        <v>213823476</v>
      </c>
      <c r="E57" s="5">
        <v>140382742.61000001</v>
      </c>
      <c r="F57" s="5">
        <v>24864944.59</v>
      </c>
      <c r="G57" s="5">
        <v>18506608.890000001</v>
      </c>
      <c r="H57" s="5">
        <v>18506609.190000001</v>
      </c>
      <c r="I57" s="4">
        <f t="shared" si="3"/>
        <v>0.65653568652115646</v>
      </c>
      <c r="J57" s="15"/>
    </row>
    <row r="58" spans="2:10" s="2" customFormat="1" x14ac:dyDescent="0.2">
      <c r="B58" s="12" t="s">
        <v>127</v>
      </c>
      <c r="C58" s="5">
        <v>97443350</v>
      </c>
      <c r="D58" s="5">
        <v>108181065</v>
      </c>
      <c r="E58" s="5">
        <v>100408229.94</v>
      </c>
      <c r="F58" s="5">
        <v>4302542.25</v>
      </c>
      <c r="G58" s="5">
        <v>3049025.7</v>
      </c>
      <c r="H58" s="5">
        <v>3049025.7</v>
      </c>
      <c r="I58" s="4">
        <f t="shared" si="3"/>
        <v>0.92814976391663362</v>
      </c>
      <c r="J58" s="15"/>
    </row>
    <row r="59" spans="2:10" s="2" customFormat="1" x14ac:dyDescent="0.2">
      <c r="B59" s="12" t="s">
        <v>131</v>
      </c>
      <c r="C59" s="5">
        <v>18507564</v>
      </c>
      <c r="D59" s="5">
        <v>18507564</v>
      </c>
      <c r="E59" s="5">
        <v>11241892.300000001</v>
      </c>
      <c r="F59" s="5">
        <v>2251059.69</v>
      </c>
      <c r="G59" s="5">
        <v>5014612.01</v>
      </c>
      <c r="H59" s="5">
        <v>5014612.01</v>
      </c>
      <c r="I59" s="4">
        <f t="shared" si="3"/>
        <v>0.60742150074423629</v>
      </c>
      <c r="J59" s="15"/>
    </row>
    <row r="60" spans="2:10" s="2" customFormat="1" x14ac:dyDescent="0.2">
      <c r="B60" s="12" t="s">
        <v>133</v>
      </c>
      <c r="C60" s="5">
        <v>111264456</v>
      </c>
      <c r="D60" s="5">
        <v>111264456</v>
      </c>
      <c r="E60" s="5">
        <v>58001022.060000002</v>
      </c>
      <c r="F60" s="5">
        <v>9072304.3900000006</v>
      </c>
      <c r="G60" s="5">
        <v>44191129.549999997</v>
      </c>
      <c r="H60" s="5">
        <v>44191129.549999997</v>
      </c>
      <c r="I60" s="4">
        <f t="shared" si="3"/>
        <v>0.52128976445092223</v>
      </c>
      <c r="J60" s="15"/>
    </row>
    <row r="61" spans="2:10" s="2" customFormat="1" x14ac:dyDescent="0.2">
      <c r="B61" s="12" t="s">
        <v>135</v>
      </c>
      <c r="C61" s="5">
        <v>5225000</v>
      </c>
      <c r="D61" s="5">
        <v>5225000</v>
      </c>
      <c r="E61" s="5">
        <v>4236948.22</v>
      </c>
      <c r="F61" s="5">
        <v>95514.59</v>
      </c>
      <c r="G61" s="5">
        <v>892537.19</v>
      </c>
      <c r="H61" s="5">
        <v>892537.19</v>
      </c>
      <c r="I61" s="4">
        <f t="shared" si="3"/>
        <v>0.81089918086124402</v>
      </c>
      <c r="J61" s="15"/>
    </row>
    <row r="62" spans="2:10" s="2" customFormat="1" x14ac:dyDescent="0.2">
      <c r="B62" s="12" t="s">
        <v>137</v>
      </c>
      <c r="C62" s="5">
        <v>5225000</v>
      </c>
      <c r="D62" s="5">
        <v>5225000</v>
      </c>
      <c r="E62" s="5">
        <v>1670214.73</v>
      </c>
      <c r="F62" s="5">
        <v>1179243.6299999999</v>
      </c>
      <c r="G62" s="5">
        <v>2375541.64</v>
      </c>
      <c r="H62" s="5">
        <v>2375541.64</v>
      </c>
      <c r="I62" s="4">
        <f t="shared" si="3"/>
        <v>0.31965832153110046</v>
      </c>
      <c r="J62" s="15"/>
    </row>
    <row r="63" spans="2:10" s="2" customFormat="1" x14ac:dyDescent="0.2">
      <c r="B63" s="12" t="s">
        <v>141</v>
      </c>
      <c r="C63" s="5">
        <v>32807960</v>
      </c>
      <c r="D63" s="5">
        <v>32807960</v>
      </c>
      <c r="E63" s="5">
        <v>19243785.100000001</v>
      </c>
      <c r="F63" s="5">
        <v>1350854</v>
      </c>
      <c r="G63" s="5">
        <v>4160011.7</v>
      </c>
      <c r="H63" s="5">
        <v>4160011.7</v>
      </c>
      <c r="I63" s="4">
        <f t="shared" si="3"/>
        <v>0.58655841753037985</v>
      </c>
      <c r="J63" s="15"/>
    </row>
    <row r="64" spans="2:10" s="2" customFormat="1" x14ac:dyDescent="0.2">
      <c r="B64" s="12" t="s">
        <v>143</v>
      </c>
      <c r="C64" s="5">
        <v>3174293</v>
      </c>
      <c r="D64" s="5">
        <v>3174293</v>
      </c>
      <c r="E64" s="5">
        <v>946045</v>
      </c>
      <c r="F64" s="5">
        <v>41855</v>
      </c>
      <c r="G64" s="5">
        <v>338607.22</v>
      </c>
      <c r="H64" s="5">
        <v>338607.22</v>
      </c>
      <c r="I64" s="4">
        <f t="shared" si="3"/>
        <v>0.29803329434302378</v>
      </c>
      <c r="J64" s="15"/>
    </row>
    <row r="65" spans="2:10" s="2" customFormat="1" x14ac:dyDescent="0.2">
      <c r="B65" s="12" t="s">
        <v>147</v>
      </c>
      <c r="C65" s="5">
        <v>52845000</v>
      </c>
      <c r="D65" s="5">
        <v>48329385</v>
      </c>
      <c r="E65" s="5">
        <v>15543537.880000001</v>
      </c>
      <c r="F65" s="5">
        <v>496073.22</v>
      </c>
      <c r="G65" s="5">
        <v>32289773.899999999</v>
      </c>
      <c r="H65" s="5">
        <v>2289773.9</v>
      </c>
      <c r="I65" s="4">
        <f t="shared" si="3"/>
        <v>0.32161671165482453</v>
      </c>
      <c r="J65" s="15"/>
    </row>
    <row r="66" spans="2:10" s="2" customFormat="1" ht="25.5" x14ac:dyDescent="0.2">
      <c r="B66" s="12" t="s">
        <v>149</v>
      </c>
      <c r="C66" s="5">
        <v>261250</v>
      </c>
      <c r="D66" s="5">
        <v>1805000</v>
      </c>
      <c r="E66" s="5">
        <v>248000</v>
      </c>
      <c r="F66" s="5">
        <v>0</v>
      </c>
      <c r="G66" s="5">
        <v>1557000</v>
      </c>
      <c r="H66" s="5">
        <v>1557000</v>
      </c>
      <c r="I66" s="4">
        <f t="shared" si="3"/>
        <v>0.13739612188365652</v>
      </c>
      <c r="J66" s="15"/>
    </row>
    <row r="67" spans="2:10" s="2" customFormat="1" ht="25.5" x14ac:dyDescent="0.2">
      <c r="B67" s="12" t="s">
        <v>151</v>
      </c>
      <c r="C67" s="5">
        <v>28739903</v>
      </c>
      <c r="D67" s="5">
        <v>28739903</v>
      </c>
      <c r="E67" s="5">
        <v>17386923.359999999</v>
      </c>
      <c r="F67" s="5">
        <v>6711262.04</v>
      </c>
      <c r="G67" s="5">
        <v>10206580.6</v>
      </c>
      <c r="H67" s="5">
        <v>10206580.6</v>
      </c>
      <c r="I67" s="4">
        <f t="shared" si="3"/>
        <v>0.60497501887880412</v>
      </c>
      <c r="J67" s="15"/>
    </row>
    <row r="68" spans="2:10" s="2" customFormat="1" ht="25.5" x14ac:dyDescent="0.2">
      <c r="B68" s="12" t="s">
        <v>153</v>
      </c>
      <c r="C68" s="5">
        <v>1107700</v>
      </c>
      <c r="D68" s="5">
        <v>4107700</v>
      </c>
      <c r="E68" s="5">
        <v>1298000</v>
      </c>
      <c r="F68" s="5">
        <v>203000</v>
      </c>
      <c r="G68" s="5">
        <v>2606700</v>
      </c>
      <c r="H68" s="5">
        <v>2606700</v>
      </c>
      <c r="I68" s="4">
        <f t="shared" si="3"/>
        <v>0.31599191761813178</v>
      </c>
      <c r="J68" s="15"/>
    </row>
    <row r="69" spans="2:10" s="2" customFormat="1" ht="25.5" x14ac:dyDescent="0.2">
      <c r="B69" s="12" t="s">
        <v>155</v>
      </c>
      <c r="C69" s="5">
        <v>14433755</v>
      </c>
      <c r="D69" s="5">
        <v>17042195</v>
      </c>
      <c r="E69" s="5">
        <v>7982716.2000000002</v>
      </c>
      <c r="F69" s="5">
        <v>5011498.8</v>
      </c>
      <c r="G69" s="5">
        <v>4047980</v>
      </c>
      <c r="H69" s="5">
        <v>4047980</v>
      </c>
      <c r="I69" s="4">
        <f t="shared" si="3"/>
        <v>0.46840892267692047</v>
      </c>
      <c r="J69" s="15"/>
    </row>
    <row r="70" spans="2:10" s="2" customFormat="1" ht="25.5" x14ac:dyDescent="0.2">
      <c r="B70" s="12" t="s">
        <v>157</v>
      </c>
      <c r="C70" s="5">
        <v>3092155</v>
      </c>
      <c r="D70" s="5">
        <v>3092155</v>
      </c>
      <c r="E70" s="5">
        <v>1390787.04</v>
      </c>
      <c r="F70" s="5">
        <v>786562.96</v>
      </c>
      <c r="G70" s="5">
        <v>474375</v>
      </c>
      <c r="H70" s="5">
        <v>474375</v>
      </c>
      <c r="I70" s="4">
        <f t="shared" si="3"/>
        <v>0.44977921223224582</v>
      </c>
      <c r="J70" s="15"/>
    </row>
    <row r="71" spans="2:10" s="2" customFormat="1" ht="25.5" x14ac:dyDescent="0.2">
      <c r="B71" s="12" t="s">
        <v>159</v>
      </c>
      <c r="C71" s="5">
        <v>554147</v>
      </c>
      <c r="D71" s="5">
        <v>930000</v>
      </c>
      <c r="E71" s="5">
        <v>125000</v>
      </c>
      <c r="F71" s="5">
        <v>0</v>
      </c>
      <c r="G71" s="5">
        <v>805000</v>
      </c>
      <c r="H71" s="5">
        <v>805000</v>
      </c>
      <c r="I71" s="4">
        <f t="shared" si="3"/>
        <v>0.13440860215053763</v>
      </c>
      <c r="J71" s="15"/>
    </row>
    <row r="72" spans="2:10" s="2" customFormat="1" x14ac:dyDescent="0.2">
      <c r="B72" s="12" t="s">
        <v>163</v>
      </c>
      <c r="C72" s="5">
        <v>1500000</v>
      </c>
      <c r="D72" s="5">
        <v>999460</v>
      </c>
      <c r="E72" s="5">
        <v>0</v>
      </c>
      <c r="F72" s="5">
        <v>500000</v>
      </c>
      <c r="G72" s="5">
        <v>499460</v>
      </c>
      <c r="H72" s="5">
        <v>499460</v>
      </c>
      <c r="I72" s="4">
        <f t="shared" si="3"/>
        <v>0</v>
      </c>
      <c r="J72" s="15"/>
    </row>
    <row r="73" spans="2:10" s="2" customFormat="1" x14ac:dyDescent="0.2">
      <c r="B73" s="12" t="s">
        <v>169</v>
      </c>
      <c r="C73" s="5">
        <v>54071287</v>
      </c>
      <c r="D73" s="5">
        <v>54105969</v>
      </c>
      <c r="E73" s="5">
        <v>48463431.130000003</v>
      </c>
      <c r="F73" s="5">
        <v>3593938.39</v>
      </c>
      <c r="G73" s="5">
        <v>2048599.48</v>
      </c>
      <c r="H73" s="5">
        <v>2048599.48</v>
      </c>
      <c r="I73" s="4">
        <f t="shared" si="3"/>
        <v>0.89571320920248199</v>
      </c>
      <c r="J73" s="15"/>
    </row>
    <row r="74" spans="2:10" s="2" customFormat="1" x14ac:dyDescent="0.2">
      <c r="B74" s="12" t="s">
        <v>171</v>
      </c>
      <c r="C74" s="5">
        <v>7910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15"/>
    </row>
    <row r="75" spans="2:10" s="2" customFormat="1" x14ac:dyDescent="0.2">
      <c r="B75" s="12" t="s">
        <v>173</v>
      </c>
      <c r="C75" s="5">
        <v>52944862</v>
      </c>
      <c r="D75" s="5">
        <v>64497882</v>
      </c>
      <c r="E75" s="5">
        <v>57292990.229999997</v>
      </c>
      <c r="F75" s="5">
        <v>5585122.9000000004</v>
      </c>
      <c r="G75" s="5">
        <v>1385990.23</v>
      </c>
      <c r="H75" s="5">
        <v>1382502.15</v>
      </c>
      <c r="I75" s="4">
        <f t="shared" si="3"/>
        <v>0.88829258346808959</v>
      </c>
      <c r="J75" s="15"/>
    </row>
    <row r="76" spans="2:10" s="2" customFormat="1" x14ac:dyDescent="0.2">
      <c r="B76" s="12" t="s">
        <v>175</v>
      </c>
      <c r="C76" s="5">
        <v>21945</v>
      </c>
      <c r="D76" s="5">
        <v>33497.75</v>
      </c>
      <c r="E76" s="5">
        <v>27224.68</v>
      </c>
      <c r="F76" s="5">
        <v>0</v>
      </c>
      <c r="G76" s="5">
        <v>6273.07</v>
      </c>
      <c r="H76" s="5">
        <v>6273.07</v>
      </c>
      <c r="I76" s="4">
        <f t="shared" si="3"/>
        <v>0.81273160137621181</v>
      </c>
      <c r="J76" s="15"/>
    </row>
    <row r="77" spans="2:10" s="2" customFormat="1" x14ac:dyDescent="0.2">
      <c r="B77" s="12" t="s">
        <v>179</v>
      </c>
      <c r="C77" s="5">
        <v>8022601</v>
      </c>
      <c r="D77" s="5">
        <v>7617006</v>
      </c>
      <c r="E77" s="5">
        <v>6838232.5999999996</v>
      </c>
      <c r="F77" s="5">
        <v>500855.69</v>
      </c>
      <c r="G77" s="5">
        <v>277917.71000000002</v>
      </c>
      <c r="H77" s="5">
        <v>277917.71000000002</v>
      </c>
      <c r="I77" s="4">
        <f t="shared" si="3"/>
        <v>0.89775859438734851</v>
      </c>
      <c r="J77" s="15"/>
    </row>
    <row r="78" spans="2:10" s="2" customFormat="1" x14ac:dyDescent="0.2">
      <c r="B78" s="12" t="s">
        <v>183</v>
      </c>
      <c r="C78" s="5">
        <v>182522</v>
      </c>
      <c r="D78" s="5">
        <v>182522</v>
      </c>
      <c r="E78" s="5">
        <v>182349.04</v>
      </c>
      <c r="F78" s="5">
        <v>0</v>
      </c>
      <c r="G78" s="5">
        <v>172.96</v>
      </c>
      <c r="H78" s="5">
        <v>172.96</v>
      </c>
      <c r="I78" s="4">
        <f t="shared" si="3"/>
        <v>0.99905238820525755</v>
      </c>
      <c r="J78" s="15"/>
    </row>
    <row r="79" spans="2:10" s="2" customFormat="1" ht="25.5" x14ac:dyDescent="0.2">
      <c r="B79" s="12" t="s">
        <v>185</v>
      </c>
      <c r="C79" s="5">
        <v>0</v>
      </c>
      <c r="D79" s="5">
        <v>123581</v>
      </c>
      <c r="E79" s="5">
        <v>6275</v>
      </c>
      <c r="F79" s="5">
        <v>93581</v>
      </c>
      <c r="G79" s="5">
        <v>23725</v>
      </c>
      <c r="H79" s="5">
        <v>23725</v>
      </c>
      <c r="I79" s="4">
        <f t="shared" si="3"/>
        <v>5.0776413850025487E-2</v>
      </c>
      <c r="J79" s="15"/>
    </row>
    <row r="80" spans="2:10" s="2" customFormat="1" x14ac:dyDescent="0.2">
      <c r="B80" s="12" t="s">
        <v>187</v>
      </c>
      <c r="C80" s="5">
        <v>303050</v>
      </c>
      <c r="D80" s="5">
        <v>224675</v>
      </c>
      <c r="E80" s="5">
        <v>30678.1</v>
      </c>
      <c r="F80" s="5">
        <v>146300</v>
      </c>
      <c r="G80" s="5">
        <v>47696.9</v>
      </c>
      <c r="H80" s="5">
        <v>47696.9</v>
      </c>
      <c r="I80" s="4">
        <f t="shared" si="3"/>
        <v>0.13654434182708355</v>
      </c>
      <c r="J80" s="15"/>
    </row>
    <row r="81" spans="2:10" s="2" customFormat="1" ht="25.5" x14ac:dyDescent="0.2">
      <c r="B81" s="12" t="s">
        <v>189</v>
      </c>
      <c r="C81" s="5">
        <v>17539171</v>
      </c>
      <c r="D81" s="5">
        <v>7063146</v>
      </c>
      <c r="E81" s="5">
        <v>4065484.18</v>
      </c>
      <c r="F81" s="5">
        <v>343168.45</v>
      </c>
      <c r="G81" s="5">
        <v>2070014.72</v>
      </c>
      <c r="H81" s="5">
        <v>2070014.72</v>
      </c>
      <c r="I81" s="4">
        <f t="shared" si="3"/>
        <v>0.575591128938861</v>
      </c>
      <c r="J81" s="15"/>
    </row>
    <row r="82" spans="2:10" s="2" customFormat="1" x14ac:dyDescent="0.2">
      <c r="B82" s="12" t="s">
        <v>191</v>
      </c>
      <c r="C82" s="5">
        <v>123989</v>
      </c>
      <c r="D82" s="5">
        <v>43989</v>
      </c>
      <c r="E82" s="5">
        <v>39963</v>
      </c>
      <c r="F82" s="5">
        <v>0</v>
      </c>
      <c r="G82" s="5">
        <v>4026</v>
      </c>
      <c r="H82" s="5">
        <v>4026</v>
      </c>
      <c r="I82" s="4">
        <f t="shared" si="3"/>
        <v>0.90847711927982</v>
      </c>
      <c r="J82" s="15"/>
    </row>
    <row r="83" spans="2:10" s="2" customFormat="1" x14ac:dyDescent="0.2">
      <c r="B83" s="12" t="s">
        <v>193</v>
      </c>
      <c r="C83" s="5">
        <v>330372</v>
      </c>
      <c r="D83" s="5">
        <v>97337</v>
      </c>
      <c r="E83" s="5">
        <v>59084.34</v>
      </c>
      <c r="F83" s="5">
        <v>32876.660000000003</v>
      </c>
      <c r="G83" s="5">
        <v>5376</v>
      </c>
      <c r="H83" s="5">
        <v>5376</v>
      </c>
      <c r="I83" s="4">
        <f t="shared" si="3"/>
        <v>0.60700802367034112</v>
      </c>
      <c r="J83" s="15"/>
    </row>
    <row r="84" spans="2:10" s="2" customFormat="1" ht="25.5" x14ac:dyDescent="0.2">
      <c r="B84" s="12" t="s">
        <v>195</v>
      </c>
      <c r="C84" s="5">
        <v>14315</v>
      </c>
      <c r="D84" s="5">
        <v>143165</v>
      </c>
      <c r="E84" s="5">
        <v>69849.2</v>
      </c>
      <c r="F84" s="5">
        <v>73165</v>
      </c>
      <c r="G84" s="5">
        <v>150.80000000000001</v>
      </c>
      <c r="H84" s="5">
        <v>150.80000000000001</v>
      </c>
      <c r="I84" s="4">
        <f t="shared" si="3"/>
        <v>0.48789299060524566</v>
      </c>
      <c r="J84" s="15"/>
    </row>
    <row r="85" spans="2:10" s="2" customFormat="1" x14ac:dyDescent="0.2">
      <c r="B85" s="12" t="s">
        <v>199</v>
      </c>
      <c r="C85" s="5">
        <v>679772</v>
      </c>
      <c r="D85" s="5">
        <v>228855</v>
      </c>
      <c r="E85" s="5">
        <v>72577.73</v>
      </c>
      <c r="F85" s="5">
        <v>103455</v>
      </c>
      <c r="G85" s="5">
        <v>52822.27</v>
      </c>
      <c r="H85" s="5">
        <v>52822.27</v>
      </c>
      <c r="I85" s="4">
        <f t="shared" si="3"/>
        <v>0.31713412422713072</v>
      </c>
      <c r="J85" s="15"/>
    </row>
    <row r="86" spans="2:10" s="2" customFormat="1" x14ac:dyDescent="0.2">
      <c r="B86" s="12" t="s">
        <v>201</v>
      </c>
      <c r="C86" s="5">
        <v>30708970</v>
      </c>
      <c r="D86" s="5">
        <v>34694814</v>
      </c>
      <c r="E86" s="5">
        <v>26188603.079999998</v>
      </c>
      <c r="F86" s="5">
        <v>2429154.64</v>
      </c>
      <c r="G86" s="5">
        <v>5966056.2800000003</v>
      </c>
      <c r="H86" s="5">
        <v>5966056.2800000003</v>
      </c>
      <c r="I86" s="4">
        <f t="shared" si="3"/>
        <v>0.75482759700051993</v>
      </c>
      <c r="J86" s="15"/>
    </row>
    <row r="87" spans="2:10" s="2" customFormat="1" x14ac:dyDescent="0.2">
      <c r="B87" s="12" t="s">
        <v>205</v>
      </c>
      <c r="C87" s="5">
        <v>12427314</v>
      </c>
      <c r="D87" s="5">
        <v>3929967</v>
      </c>
      <c r="E87" s="5">
        <v>3362940.44</v>
      </c>
      <c r="F87" s="5">
        <v>282908.75</v>
      </c>
      <c r="G87" s="5">
        <v>284117.81</v>
      </c>
      <c r="H87" s="5">
        <v>284117.81</v>
      </c>
      <c r="I87" s="4">
        <f t="shared" si="3"/>
        <v>0.85571722103518932</v>
      </c>
      <c r="J87" s="15"/>
    </row>
    <row r="88" spans="2:10" s="2" customFormat="1" ht="25.5" x14ac:dyDescent="0.2">
      <c r="B88" s="12" t="s">
        <v>207</v>
      </c>
      <c r="C88" s="5">
        <v>665812</v>
      </c>
      <c r="D88" s="5">
        <v>39684</v>
      </c>
      <c r="E88" s="5">
        <v>5000</v>
      </c>
      <c r="F88" s="5">
        <v>0</v>
      </c>
      <c r="G88" s="5">
        <v>34684</v>
      </c>
      <c r="H88" s="5">
        <v>34684</v>
      </c>
      <c r="I88" s="4">
        <f t="shared" si="3"/>
        <v>0.12599536337062797</v>
      </c>
      <c r="J88" s="15"/>
    </row>
    <row r="89" spans="2:10" s="2" customFormat="1" x14ac:dyDescent="0.2">
      <c r="B89" s="12" t="s">
        <v>209</v>
      </c>
      <c r="C89" s="5">
        <v>43784209</v>
      </c>
      <c r="D89" s="5">
        <v>50760727.25</v>
      </c>
      <c r="E89" s="5">
        <v>45380105.229999997</v>
      </c>
      <c r="F89" s="5">
        <v>5210391.9400000004</v>
      </c>
      <c r="G89" s="5">
        <v>170230.08</v>
      </c>
      <c r="H89" s="5">
        <v>170230.08</v>
      </c>
      <c r="I89" s="4">
        <f t="shared" si="3"/>
        <v>0.8940002968535089</v>
      </c>
      <c r="J89" s="15"/>
    </row>
    <row r="90" spans="2:10" s="2" customFormat="1" x14ac:dyDescent="0.2">
      <c r="B90" s="12" t="s">
        <v>211</v>
      </c>
      <c r="C90" s="5">
        <v>3083270</v>
      </c>
      <c r="D90" s="5">
        <v>3080579</v>
      </c>
      <c r="E90" s="5">
        <v>2065236</v>
      </c>
      <c r="F90" s="5">
        <v>668924</v>
      </c>
      <c r="G90" s="5">
        <v>346419</v>
      </c>
      <c r="H90" s="5">
        <v>346419</v>
      </c>
      <c r="I90" s="4">
        <f t="shared" si="3"/>
        <v>0.67040514137115137</v>
      </c>
      <c r="J90" s="15"/>
    </row>
    <row r="91" spans="2:10" s="2" customFormat="1" x14ac:dyDescent="0.2">
      <c r="B91" s="12" t="s">
        <v>213</v>
      </c>
      <c r="C91" s="5">
        <v>5525398</v>
      </c>
      <c r="D91" s="5">
        <v>6601735</v>
      </c>
      <c r="E91" s="5">
        <v>6500226.8799999999</v>
      </c>
      <c r="F91" s="5">
        <v>81961.52</v>
      </c>
      <c r="G91" s="5">
        <v>19546.88</v>
      </c>
      <c r="H91" s="5">
        <v>19546.599999999999</v>
      </c>
      <c r="I91" s="4">
        <f t="shared" si="3"/>
        <v>0.98462402383615821</v>
      </c>
      <c r="J91" s="15"/>
    </row>
    <row r="92" spans="2:10" s="2" customFormat="1" ht="25.5" x14ac:dyDescent="0.2">
      <c r="B92" s="12" t="s">
        <v>215</v>
      </c>
      <c r="C92" s="5">
        <v>1543184</v>
      </c>
      <c r="D92" s="5">
        <v>902663</v>
      </c>
      <c r="E92" s="5">
        <v>366291.31</v>
      </c>
      <c r="F92" s="5">
        <v>191406.69</v>
      </c>
      <c r="G92" s="5">
        <v>344935</v>
      </c>
      <c r="H92" s="5">
        <v>344935</v>
      </c>
      <c r="I92" s="4">
        <f t="shared" si="3"/>
        <v>0.40578965793435645</v>
      </c>
      <c r="J92" s="15"/>
    </row>
    <row r="93" spans="2:10" s="2" customFormat="1" x14ac:dyDescent="0.2">
      <c r="B93" s="12" t="s">
        <v>217</v>
      </c>
      <c r="C93" s="5">
        <v>1254271</v>
      </c>
      <c r="D93" s="5">
        <v>804189</v>
      </c>
      <c r="E93" s="5">
        <v>401033.45</v>
      </c>
      <c r="F93" s="5">
        <v>299144.86</v>
      </c>
      <c r="G93" s="5">
        <v>104010.69</v>
      </c>
      <c r="H93" s="5">
        <v>104010.69</v>
      </c>
      <c r="I93" s="4">
        <f t="shared" si="3"/>
        <v>0.49868059622800115</v>
      </c>
      <c r="J93" s="15"/>
    </row>
    <row r="94" spans="2:10" s="2" customFormat="1" x14ac:dyDescent="0.2">
      <c r="B94" s="12" t="s">
        <v>219</v>
      </c>
      <c r="C94" s="5">
        <v>5313926</v>
      </c>
      <c r="D94" s="5">
        <v>3500047</v>
      </c>
      <c r="E94" s="5">
        <v>2074205.29</v>
      </c>
      <c r="F94" s="5">
        <v>500000</v>
      </c>
      <c r="G94" s="5">
        <v>2074205.29</v>
      </c>
      <c r="H94" s="5">
        <v>925841.71</v>
      </c>
      <c r="I94" s="4">
        <f t="shared" si="3"/>
        <v>0.59262212478860998</v>
      </c>
      <c r="J94" s="15"/>
    </row>
    <row r="95" spans="2:10" s="2" customFormat="1" x14ac:dyDescent="0.2">
      <c r="B95" s="26" t="s">
        <v>225</v>
      </c>
      <c r="C95" s="27">
        <v>1721688</v>
      </c>
      <c r="D95" s="27">
        <v>1721688</v>
      </c>
      <c r="E95" s="27">
        <v>880439.28</v>
      </c>
      <c r="F95" s="27">
        <v>156988</v>
      </c>
      <c r="G95" s="27">
        <v>684260.72</v>
      </c>
      <c r="H95" s="27">
        <v>684260.72</v>
      </c>
      <c r="I95" s="28">
        <f t="shared" ref="I95:I105" si="4">+E95/D95</f>
        <v>0.51138143496382626</v>
      </c>
      <c r="J95" s="15"/>
    </row>
    <row r="96" spans="2:10" s="2" customFormat="1" x14ac:dyDescent="0.2">
      <c r="B96" s="12" t="s">
        <v>227</v>
      </c>
      <c r="C96" s="5">
        <v>9197222</v>
      </c>
      <c r="D96" s="5">
        <v>1414561</v>
      </c>
      <c r="E96" s="5">
        <v>420788.79</v>
      </c>
      <c r="F96" s="5">
        <v>4975.63</v>
      </c>
      <c r="G96" s="5">
        <v>988796.58</v>
      </c>
      <c r="H96" s="5">
        <v>988796.58</v>
      </c>
      <c r="I96" s="4">
        <f t="shared" si="4"/>
        <v>0.29746952588117442</v>
      </c>
      <c r="J96" s="15"/>
    </row>
    <row r="97" spans="2:10" s="2" customFormat="1" x14ac:dyDescent="0.2">
      <c r="B97" s="12" t="s">
        <v>229</v>
      </c>
      <c r="C97" s="5">
        <v>147710933</v>
      </c>
      <c r="D97" s="5">
        <v>152620621</v>
      </c>
      <c r="E97" s="5">
        <v>102597223.34</v>
      </c>
      <c r="F97" s="5">
        <v>10101432.68</v>
      </c>
      <c r="G97" s="5">
        <v>15503362.26</v>
      </c>
      <c r="H97" s="5">
        <v>15503362.26</v>
      </c>
      <c r="I97" s="4">
        <f t="shared" si="4"/>
        <v>0.67223696685128809</v>
      </c>
      <c r="J97" s="15"/>
    </row>
    <row r="98" spans="2:10" s="2" customFormat="1" x14ac:dyDescent="0.2">
      <c r="B98" s="12" t="s">
        <v>231</v>
      </c>
      <c r="C98" s="5">
        <v>255408889</v>
      </c>
      <c r="D98" s="5">
        <v>261408889</v>
      </c>
      <c r="E98" s="5">
        <v>166546838.47</v>
      </c>
      <c r="F98" s="5">
        <v>63232369.530000001</v>
      </c>
      <c r="G98" s="5">
        <v>31629681</v>
      </c>
      <c r="H98" s="5">
        <v>61629681</v>
      </c>
      <c r="I98" s="4">
        <f t="shared" si="4"/>
        <v>0.63711237635075213</v>
      </c>
      <c r="J98" s="15"/>
    </row>
    <row r="99" spans="2:10" s="2" customFormat="1" ht="25.5" x14ac:dyDescent="0.2">
      <c r="B99" s="12" t="s">
        <v>317</v>
      </c>
      <c r="C99" s="5">
        <v>413820</v>
      </c>
      <c r="D99" s="5">
        <v>413820</v>
      </c>
      <c r="E99" s="5">
        <v>150000</v>
      </c>
      <c r="F99" s="5">
        <v>0</v>
      </c>
      <c r="G99" s="5">
        <v>263820</v>
      </c>
      <c r="H99" s="5">
        <v>263820</v>
      </c>
      <c r="I99" s="4">
        <f t="shared" si="4"/>
        <v>0.36247643903146298</v>
      </c>
      <c r="J99" s="15"/>
    </row>
    <row r="100" spans="2:10" s="2" customFormat="1" ht="25.5" x14ac:dyDescent="0.2">
      <c r="B100" s="12" t="s">
        <v>233</v>
      </c>
      <c r="C100" s="5">
        <v>1333519</v>
      </c>
      <c r="D100" s="5">
        <v>1196000</v>
      </c>
      <c r="E100" s="5">
        <v>1196000</v>
      </c>
      <c r="F100" s="5">
        <v>0</v>
      </c>
      <c r="G100" s="5">
        <v>0</v>
      </c>
      <c r="H100" s="5">
        <v>0</v>
      </c>
      <c r="I100" s="4">
        <f t="shared" si="4"/>
        <v>1</v>
      </c>
      <c r="J100" s="15"/>
    </row>
    <row r="101" spans="2:10" s="2" customFormat="1" x14ac:dyDescent="0.2">
      <c r="B101" s="12" t="s">
        <v>235</v>
      </c>
      <c r="C101" s="5">
        <v>6072458</v>
      </c>
      <c r="D101" s="5">
        <v>3082948</v>
      </c>
      <c r="E101" s="5">
        <v>2370527.52</v>
      </c>
      <c r="F101" s="5">
        <v>78825</v>
      </c>
      <c r="G101" s="5">
        <v>633595.48</v>
      </c>
      <c r="H101" s="5">
        <v>633595.48</v>
      </c>
      <c r="I101" s="4">
        <f t="shared" si="4"/>
        <v>0.76891582991344654</v>
      </c>
      <c r="J101" s="15"/>
    </row>
    <row r="102" spans="2:10" s="2" customFormat="1" x14ac:dyDescent="0.2">
      <c r="B102" s="12" t="s">
        <v>239</v>
      </c>
      <c r="C102" s="5">
        <v>4700000</v>
      </c>
      <c r="D102" s="5">
        <v>4700000</v>
      </c>
      <c r="E102" s="5">
        <v>0</v>
      </c>
      <c r="F102" s="5">
        <v>0</v>
      </c>
      <c r="G102" s="5">
        <v>4700000</v>
      </c>
      <c r="H102" s="5">
        <v>4700000</v>
      </c>
      <c r="I102" s="4">
        <f t="shared" si="4"/>
        <v>0</v>
      </c>
      <c r="J102" s="15"/>
    </row>
    <row r="103" spans="2:10" s="2" customFormat="1" ht="25.5" x14ac:dyDescent="0.2">
      <c r="B103" s="12" t="s">
        <v>246</v>
      </c>
      <c r="C103" s="5">
        <v>87792451</v>
      </c>
      <c r="D103" s="5">
        <v>87792451</v>
      </c>
      <c r="E103" s="5">
        <v>83231728.120000005</v>
      </c>
      <c r="F103" s="5">
        <v>0</v>
      </c>
      <c r="G103" s="5">
        <v>0</v>
      </c>
      <c r="H103" s="5">
        <v>0</v>
      </c>
      <c r="I103" s="4">
        <f t="shared" si="4"/>
        <v>0.94805108152180428</v>
      </c>
      <c r="J103" s="15"/>
    </row>
    <row r="104" spans="2:10" s="2" customFormat="1" x14ac:dyDescent="0.2">
      <c r="B104" s="12" t="s">
        <v>250</v>
      </c>
      <c r="C104" s="5">
        <v>4637993</v>
      </c>
      <c r="D104" s="5">
        <v>4637993</v>
      </c>
      <c r="E104" s="5">
        <v>0</v>
      </c>
      <c r="F104" s="5">
        <v>0</v>
      </c>
      <c r="G104" s="5">
        <v>4637993</v>
      </c>
      <c r="H104" s="5">
        <v>4637993</v>
      </c>
      <c r="I104" s="4">
        <f t="shared" si="4"/>
        <v>0</v>
      </c>
      <c r="J104" s="15"/>
    </row>
    <row r="105" spans="2:10" s="2" customFormat="1" x14ac:dyDescent="0.2">
      <c r="B105" s="12" t="s">
        <v>285</v>
      </c>
      <c r="C105" s="5">
        <v>0</v>
      </c>
      <c r="D105" s="5">
        <v>15000000</v>
      </c>
      <c r="E105" s="5">
        <v>15000000</v>
      </c>
      <c r="F105" s="5">
        <v>0</v>
      </c>
      <c r="G105" s="5">
        <v>0</v>
      </c>
      <c r="H105" s="5">
        <v>0</v>
      </c>
      <c r="I105" s="4">
        <f t="shared" si="4"/>
        <v>1</v>
      </c>
      <c r="J105" s="15"/>
    </row>
    <row r="106" spans="2:10" s="2" customFormat="1" ht="25.5" x14ac:dyDescent="0.2">
      <c r="B106" s="12" t="s">
        <v>254</v>
      </c>
      <c r="C106" s="5">
        <v>435453556</v>
      </c>
      <c r="D106" s="5">
        <v>664263249</v>
      </c>
      <c r="E106" s="5">
        <v>655167915</v>
      </c>
      <c r="F106" s="5">
        <v>0</v>
      </c>
      <c r="G106" s="5">
        <v>0</v>
      </c>
      <c r="H106" s="5">
        <v>0</v>
      </c>
      <c r="I106" s="4">
        <f>+E106/D106</f>
        <v>0.98630763629676588</v>
      </c>
      <c r="J106" s="15"/>
    </row>
    <row r="107" spans="2:10" s="2" customFormat="1" ht="25.5" x14ac:dyDescent="0.2">
      <c r="B107" s="12" t="s">
        <v>260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4">
        <v>0</v>
      </c>
      <c r="J107" s="15"/>
    </row>
    <row r="108" spans="2:10" s="2" customFormat="1" ht="12.75" customHeight="1" x14ac:dyDescent="0.2">
      <c r="B108" s="47" t="s">
        <v>288</v>
      </c>
      <c r="C108" s="47"/>
      <c r="D108" s="47"/>
      <c r="E108" s="47"/>
      <c r="F108" s="47"/>
      <c r="G108" s="47"/>
      <c r="H108" s="47"/>
      <c r="I108" s="47"/>
      <c r="J108" s="3"/>
    </row>
    <row r="109" spans="2:10" ht="13.15" customHeight="1" x14ac:dyDescent="0.2">
      <c r="B109" s="36" t="s">
        <v>263</v>
      </c>
      <c r="C109" s="37"/>
      <c r="D109" s="37"/>
      <c r="E109" s="37"/>
      <c r="F109" s="37"/>
      <c r="G109" s="37"/>
      <c r="H109" s="37"/>
      <c r="I109" s="38"/>
    </row>
    <row r="110" spans="2:10" ht="13.15" customHeight="1" x14ac:dyDescent="0.2">
      <c r="B110" s="39" t="s">
        <v>262</v>
      </c>
      <c r="C110" s="48"/>
      <c r="D110" s="48"/>
      <c r="E110" s="48"/>
      <c r="F110" s="48"/>
      <c r="G110" s="48"/>
      <c r="H110" s="48"/>
      <c r="I110" s="40"/>
    </row>
    <row r="111" spans="2:10" s="16" customFormat="1" ht="13.15" customHeight="1" x14ac:dyDescent="0.2">
      <c r="B111" s="39" t="s">
        <v>298</v>
      </c>
      <c r="C111" s="48"/>
      <c r="D111" s="48"/>
      <c r="E111" s="52"/>
      <c r="F111" s="52"/>
      <c r="G111" s="52"/>
      <c r="H111" s="52"/>
      <c r="I111" s="53"/>
    </row>
    <row r="112" spans="2:10" ht="13.15" customHeight="1" x14ac:dyDescent="0.2">
      <c r="B112" s="76" t="s">
        <v>313</v>
      </c>
      <c r="C112" s="75"/>
      <c r="D112" s="75"/>
      <c r="E112" s="52"/>
      <c r="F112" s="52"/>
      <c r="G112" s="52"/>
      <c r="H112" s="52"/>
      <c r="I112" s="53"/>
    </row>
    <row r="113" spans="2:9" ht="13.15" customHeight="1" x14ac:dyDescent="0.2">
      <c r="B113" s="41" t="s">
        <v>261</v>
      </c>
      <c r="C113" s="42"/>
      <c r="D113" s="42"/>
      <c r="E113" s="42"/>
      <c r="F113" s="42"/>
      <c r="G113" s="42"/>
      <c r="H113" s="42"/>
      <c r="I113" s="43"/>
    </row>
  </sheetData>
  <mergeCells count="9">
    <mergeCell ref="C1:E1"/>
    <mergeCell ref="C2:E3"/>
    <mergeCell ref="B112:D112"/>
    <mergeCell ref="B3:B12"/>
    <mergeCell ref="C5:E5"/>
    <mergeCell ref="B14:I14"/>
    <mergeCell ref="B15:I15"/>
    <mergeCell ref="B16:I16"/>
    <mergeCell ref="B18:I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9B91-F26A-4328-88B6-8ED300724E1B}">
  <dimension ref="A1:K141"/>
  <sheetViews>
    <sheetView showGridLines="0" zoomScale="115" zoomScaleNormal="115" workbookViewId="0">
      <selection activeCell="I136" sqref="I136"/>
    </sheetView>
  </sheetViews>
  <sheetFormatPr baseColWidth="10" defaultColWidth="8.85546875" defaultRowHeight="12.75" x14ac:dyDescent="0.2"/>
  <cols>
    <col min="1" max="1" width="8.85546875" style="17"/>
    <col min="2" max="2" width="35" style="1" customWidth="1"/>
    <col min="3" max="3" width="19.5703125" style="1" bestFit="1" customWidth="1"/>
    <col min="4" max="4" width="20.85546875" style="1" customWidth="1"/>
    <col min="5" max="6" width="22.42578125" style="1" customWidth="1"/>
    <col min="7" max="7" width="19.5703125" style="1" bestFit="1" customWidth="1"/>
    <col min="8" max="8" width="23" style="1" bestFit="1" customWidth="1"/>
    <col min="9" max="9" width="21.7109375" style="1" customWidth="1"/>
    <col min="10" max="10" width="16.140625" style="1" customWidth="1"/>
    <col min="11" max="257" width="8.85546875" style="1"/>
    <col min="258" max="258" width="25.85546875" style="1" customWidth="1"/>
    <col min="259" max="259" width="18.42578125" style="1" customWidth="1"/>
    <col min="260" max="260" width="19.5703125" style="1" customWidth="1"/>
    <col min="261" max="262" width="22.42578125" style="1" customWidth="1"/>
    <col min="263" max="264" width="18.85546875" style="1" customWidth="1"/>
    <col min="265" max="265" width="21.7109375" style="1" customWidth="1"/>
    <col min="266" max="266" width="16.140625" style="1" customWidth="1"/>
    <col min="267" max="513" width="8.85546875" style="1"/>
    <col min="514" max="514" width="25.85546875" style="1" customWidth="1"/>
    <col min="515" max="515" width="18.42578125" style="1" customWidth="1"/>
    <col min="516" max="516" width="19.5703125" style="1" customWidth="1"/>
    <col min="517" max="518" width="22.42578125" style="1" customWidth="1"/>
    <col min="519" max="520" width="18.85546875" style="1" customWidth="1"/>
    <col min="521" max="521" width="21.7109375" style="1" customWidth="1"/>
    <col min="522" max="522" width="16.140625" style="1" customWidth="1"/>
    <col min="523" max="769" width="8.85546875" style="1"/>
    <col min="770" max="770" width="25.85546875" style="1" customWidth="1"/>
    <col min="771" max="771" width="18.42578125" style="1" customWidth="1"/>
    <col min="772" max="772" width="19.5703125" style="1" customWidth="1"/>
    <col min="773" max="774" width="22.42578125" style="1" customWidth="1"/>
    <col min="775" max="776" width="18.85546875" style="1" customWidth="1"/>
    <col min="777" max="777" width="21.7109375" style="1" customWidth="1"/>
    <col min="778" max="778" width="16.140625" style="1" customWidth="1"/>
    <col min="779" max="1025" width="8.85546875" style="1"/>
    <col min="1026" max="1026" width="25.85546875" style="1" customWidth="1"/>
    <col min="1027" max="1027" width="18.42578125" style="1" customWidth="1"/>
    <col min="1028" max="1028" width="19.5703125" style="1" customWidth="1"/>
    <col min="1029" max="1030" width="22.42578125" style="1" customWidth="1"/>
    <col min="1031" max="1032" width="18.85546875" style="1" customWidth="1"/>
    <col min="1033" max="1033" width="21.7109375" style="1" customWidth="1"/>
    <col min="1034" max="1034" width="16.140625" style="1" customWidth="1"/>
    <col min="1035" max="1281" width="8.85546875" style="1"/>
    <col min="1282" max="1282" width="25.85546875" style="1" customWidth="1"/>
    <col min="1283" max="1283" width="18.42578125" style="1" customWidth="1"/>
    <col min="1284" max="1284" width="19.5703125" style="1" customWidth="1"/>
    <col min="1285" max="1286" width="22.42578125" style="1" customWidth="1"/>
    <col min="1287" max="1288" width="18.85546875" style="1" customWidth="1"/>
    <col min="1289" max="1289" width="21.7109375" style="1" customWidth="1"/>
    <col min="1290" max="1290" width="16.140625" style="1" customWidth="1"/>
    <col min="1291" max="1537" width="8.85546875" style="1"/>
    <col min="1538" max="1538" width="25.85546875" style="1" customWidth="1"/>
    <col min="1539" max="1539" width="18.42578125" style="1" customWidth="1"/>
    <col min="1540" max="1540" width="19.5703125" style="1" customWidth="1"/>
    <col min="1541" max="1542" width="22.42578125" style="1" customWidth="1"/>
    <col min="1543" max="1544" width="18.85546875" style="1" customWidth="1"/>
    <col min="1545" max="1545" width="21.7109375" style="1" customWidth="1"/>
    <col min="1546" max="1546" width="16.140625" style="1" customWidth="1"/>
    <col min="1547" max="1793" width="8.85546875" style="1"/>
    <col min="1794" max="1794" width="25.85546875" style="1" customWidth="1"/>
    <col min="1795" max="1795" width="18.42578125" style="1" customWidth="1"/>
    <col min="1796" max="1796" width="19.5703125" style="1" customWidth="1"/>
    <col min="1797" max="1798" width="22.42578125" style="1" customWidth="1"/>
    <col min="1799" max="1800" width="18.85546875" style="1" customWidth="1"/>
    <col min="1801" max="1801" width="21.7109375" style="1" customWidth="1"/>
    <col min="1802" max="1802" width="16.140625" style="1" customWidth="1"/>
    <col min="1803" max="2049" width="8.85546875" style="1"/>
    <col min="2050" max="2050" width="25.85546875" style="1" customWidth="1"/>
    <col min="2051" max="2051" width="18.42578125" style="1" customWidth="1"/>
    <col min="2052" max="2052" width="19.5703125" style="1" customWidth="1"/>
    <col min="2053" max="2054" width="22.42578125" style="1" customWidth="1"/>
    <col min="2055" max="2056" width="18.85546875" style="1" customWidth="1"/>
    <col min="2057" max="2057" width="21.7109375" style="1" customWidth="1"/>
    <col min="2058" max="2058" width="16.140625" style="1" customWidth="1"/>
    <col min="2059" max="2305" width="8.85546875" style="1"/>
    <col min="2306" max="2306" width="25.85546875" style="1" customWidth="1"/>
    <col min="2307" max="2307" width="18.42578125" style="1" customWidth="1"/>
    <col min="2308" max="2308" width="19.5703125" style="1" customWidth="1"/>
    <col min="2309" max="2310" width="22.42578125" style="1" customWidth="1"/>
    <col min="2311" max="2312" width="18.85546875" style="1" customWidth="1"/>
    <col min="2313" max="2313" width="21.7109375" style="1" customWidth="1"/>
    <col min="2314" max="2314" width="16.140625" style="1" customWidth="1"/>
    <col min="2315" max="2561" width="8.85546875" style="1"/>
    <col min="2562" max="2562" width="25.85546875" style="1" customWidth="1"/>
    <col min="2563" max="2563" width="18.42578125" style="1" customWidth="1"/>
    <col min="2564" max="2564" width="19.5703125" style="1" customWidth="1"/>
    <col min="2565" max="2566" width="22.42578125" style="1" customWidth="1"/>
    <col min="2567" max="2568" width="18.85546875" style="1" customWidth="1"/>
    <col min="2569" max="2569" width="21.7109375" style="1" customWidth="1"/>
    <col min="2570" max="2570" width="16.140625" style="1" customWidth="1"/>
    <col min="2571" max="2817" width="8.85546875" style="1"/>
    <col min="2818" max="2818" width="25.85546875" style="1" customWidth="1"/>
    <col min="2819" max="2819" width="18.42578125" style="1" customWidth="1"/>
    <col min="2820" max="2820" width="19.5703125" style="1" customWidth="1"/>
    <col min="2821" max="2822" width="22.42578125" style="1" customWidth="1"/>
    <col min="2823" max="2824" width="18.85546875" style="1" customWidth="1"/>
    <col min="2825" max="2825" width="21.7109375" style="1" customWidth="1"/>
    <col min="2826" max="2826" width="16.140625" style="1" customWidth="1"/>
    <col min="2827" max="3073" width="8.85546875" style="1"/>
    <col min="3074" max="3074" width="25.85546875" style="1" customWidth="1"/>
    <col min="3075" max="3075" width="18.42578125" style="1" customWidth="1"/>
    <col min="3076" max="3076" width="19.5703125" style="1" customWidth="1"/>
    <col min="3077" max="3078" width="22.42578125" style="1" customWidth="1"/>
    <col min="3079" max="3080" width="18.85546875" style="1" customWidth="1"/>
    <col min="3081" max="3081" width="21.7109375" style="1" customWidth="1"/>
    <col min="3082" max="3082" width="16.140625" style="1" customWidth="1"/>
    <col min="3083" max="3329" width="8.85546875" style="1"/>
    <col min="3330" max="3330" width="25.85546875" style="1" customWidth="1"/>
    <col min="3331" max="3331" width="18.42578125" style="1" customWidth="1"/>
    <col min="3332" max="3332" width="19.5703125" style="1" customWidth="1"/>
    <col min="3333" max="3334" width="22.42578125" style="1" customWidth="1"/>
    <col min="3335" max="3336" width="18.85546875" style="1" customWidth="1"/>
    <col min="3337" max="3337" width="21.7109375" style="1" customWidth="1"/>
    <col min="3338" max="3338" width="16.140625" style="1" customWidth="1"/>
    <col min="3339" max="3585" width="8.85546875" style="1"/>
    <col min="3586" max="3586" width="25.85546875" style="1" customWidth="1"/>
    <col min="3587" max="3587" width="18.42578125" style="1" customWidth="1"/>
    <col min="3588" max="3588" width="19.5703125" style="1" customWidth="1"/>
    <col min="3589" max="3590" width="22.42578125" style="1" customWidth="1"/>
    <col min="3591" max="3592" width="18.85546875" style="1" customWidth="1"/>
    <col min="3593" max="3593" width="21.7109375" style="1" customWidth="1"/>
    <col min="3594" max="3594" width="16.140625" style="1" customWidth="1"/>
    <col min="3595" max="3841" width="8.85546875" style="1"/>
    <col min="3842" max="3842" width="25.85546875" style="1" customWidth="1"/>
    <col min="3843" max="3843" width="18.42578125" style="1" customWidth="1"/>
    <col min="3844" max="3844" width="19.5703125" style="1" customWidth="1"/>
    <col min="3845" max="3846" width="22.42578125" style="1" customWidth="1"/>
    <col min="3847" max="3848" width="18.85546875" style="1" customWidth="1"/>
    <col min="3849" max="3849" width="21.7109375" style="1" customWidth="1"/>
    <col min="3850" max="3850" width="16.140625" style="1" customWidth="1"/>
    <col min="3851" max="4097" width="8.85546875" style="1"/>
    <col min="4098" max="4098" width="25.85546875" style="1" customWidth="1"/>
    <col min="4099" max="4099" width="18.42578125" style="1" customWidth="1"/>
    <col min="4100" max="4100" width="19.5703125" style="1" customWidth="1"/>
    <col min="4101" max="4102" width="22.42578125" style="1" customWidth="1"/>
    <col min="4103" max="4104" width="18.85546875" style="1" customWidth="1"/>
    <col min="4105" max="4105" width="21.7109375" style="1" customWidth="1"/>
    <col min="4106" max="4106" width="16.140625" style="1" customWidth="1"/>
    <col min="4107" max="4353" width="8.85546875" style="1"/>
    <col min="4354" max="4354" width="25.85546875" style="1" customWidth="1"/>
    <col min="4355" max="4355" width="18.42578125" style="1" customWidth="1"/>
    <col min="4356" max="4356" width="19.5703125" style="1" customWidth="1"/>
    <col min="4357" max="4358" width="22.42578125" style="1" customWidth="1"/>
    <col min="4359" max="4360" width="18.85546875" style="1" customWidth="1"/>
    <col min="4361" max="4361" width="21.7109375" style="1" customWidth="1"/>
    <col min="4362" max="4362" width="16.140625" style="1" customWidth="1"/>
    <col min="4363" max="4609" width="8.85546875" style="1"/>
    <col min="4610" max="4610" width="25.85546875" style="1" customWidth="1"/>
    <col min="4611" max="4611" width="18.42578125" style="1" customWidth="1"/>
    <col min="4612" max="4612" width="19.5703125" style="1" customWidth="1"/>
    <col min="4613" max="4614" width="22.42578125" style="1" customWidth="1"/>
    <col min="4615" max="4616" width="18.85546875" style="1" customWidth="1"/>
    <col min="4617" max="4617" width="21.7109375" style="1" customWidth="1"/>
    <col min="4618" max="4618" width="16.140625" style="1" customWidth="1"/>
    <col min="4619" max="4865" width="8.85546875" style="1"/>
    <col min="4866" max="4866" width="25.85546875" style="1" customWidth="1"/>
    <col min="4867" max="4867" width="18.42578125" style="1" customWidth="1"/>
    <col min="4868" max="4868" width="19.5703125" style="1" customWidth="1"/>
    <col min="4869" max="4870" width="22.42578125" style="1" customWidth="1"/>
    <col min="4871" max="4872" width="18.85546875" style="1" customWidth="1"/>
    <col min="4873" max="4873" width="21.7109375" style="1" customWidth="1"/>
    <col min="4874" max="4874" width="16.140625" style="1" customWidth="1"/>
    <col min="4875" max="5121" width="8.85546875" style="1"/>
    <col min="5122" max="5122" width="25.85546875" style="1" customWidth="1"/>
    <col min="5123" max="5123" width="18.42578125" style="1" customWidth="1"/>
    <col min="5124" max="5124" width="19.5703125" style="1" customWidth="1"/>
    <col min="5125" max="5126" width="22.42578125" style="1" customWidth="1"/>
    <col min="5127" max="5128" width="18.85546875" style="1" customWidth="1"/>
    <col min="5129" max="5129" width="21.7109375" style="1" customWidth="1"/>
    <col min="5130" max="5130" width="16.140625" style="1" customWidth="1"/>
    <col min="5131" max="5377" width="8.85546875" style="1"/>
    <col min="5378" max="5378" width="25.85546875" style="1" customWidth="1"/>
    <col min="5379" max="5379" width="18.42578125" style="1" customWidth="1"/>
    <col min="5380" max="5380" width="19.5703125" style="1" customWidth="1"/>
    <col min="5381" max="5382" width="22.42578125" style="1" customWidth="1"/>
    <col min="5383" max="5384" width="18.85546875" style="1" customWidth="1"/>
    <col min="5385" max="5385" width="21.7109375" style="1" customWidth="1"/>
    <col min="5386" max="5386" width="16.140625" style="1" customWidth="1"/>
    <col min="5387" max="5633" width="8.85546875" style="1"/>
    <col min="5634" max="5634" width="25.85546875" style="1" customWidth="1"/>
    <col min="5635" max="5635" width="18.42578125" style="1" customWidth="1"/>
    <col min="5636" max="5636" width="19.5703125" style="1" customWidth="1"/>
    <col min="5637" max="5638" width="22.42578125" style="1" customWidth="1"/>
    <col min="5639" max="5640" width="18.85546875" style="1" customWidth="1"/>
    <col min="5641" max="5641" width="21.7109375" style="1" customWidth="1"/>
    <col min="5642" max="5642" width="16.140625" style="1" customWidth="1"/>
    <col min="5643" max="5889" width="8.85546875" style="1"/>
    <col min="5890" max="5890" width="25.85546875" style="1" customWidth="1"/>
    <col min="5891" max="5891" width="18.42578125" style="1" customWidth="1"/>
    <col min="5892" max="5892" width="19.5703125" style="1" customWidth="1"/>
    <col min="5893" max="5894" width="22.42578125" style="1" customWidth="1"/>
    <col min="5895" max="5896" width="18.85546875" style="1" customWidth="1"/>
    <col min="5897" max="5897" width="21.7109375" style="1" customWidth="1"/>
    <col min="5898" max="5898" width="16.140625" style="1" customWidth="1"/>
    <col min="5899" max="6145" width="8.85546875" style="1"/>
    <col min="6146" max="6146" width="25.85546875" style="1" customWidth="1"/>
    <col min="6147" max="6147" width="18.42578125" style="1" customWidth="1"/>
    <col min="6148" max="6148" width="19.5703125" style="1" customWidth="1"/>
    <col min="6149" max="6150" width="22.42578125" style="1" customWidth="1"/>
    <col min="6151" max="6152" width="18.85546875" style="1" customWidth="1"/>
    <col min="6153" max="6153" width="21.7109375" style="1" customWidth="1"/>
    <col min="6154" max="6154" width="16.140625" style="1" customWidth="1"/>
    <col min="6155" max="6401" width="8.85546875" style="1"/>
    <col min="6402" max="6402" width="25.85546875" style="1" customWidth="1"/>
    <col min="6403" max="6403" width="18.42578125" style="1" customWidth="1"/>
    <col min="6404" max="6404" width="19.5703125" style="1" customWidth="1"/>
    <col min="6405" max="6406" width="22.42578125" style="1" customWidth="1"/>
    <col min="6407" max="6408" width="18.85546875" style="1" customWidth="1"/>
    <col min="6409" max="6409" width="21.7109375" style="1" customWidth="1"/>
    <col min="6410" max="6410" width="16.140625" style="1" customWidth="1"/>
    <col min="6411" max="6657" width="8.85546875" style="1"/>
    <col min="6658" max="6658" width="25.85546875" style="1" customWidth="1"/>
    <col min="6659" max="6659" width="18.42578125" style="1" customWidth="1"/>
    <col min="6660" max="6660" width="19.5703125" style="1" customWidth="1"/>
    <col min="6661" max="6662" width="22.42578125" style="1" customWidth="1"/>
    <col min="6663" max="6664" width="18.85546875" style="1" customWidth="1"/>
    <col min="6665" max="6665" width="21.7109375" style="1" customWidth="1"/>
    <col min="6666" max="6666" width="16.140625" style="1" customWidth="1"/>
    <col min="6667" max="6913" width="8.85546875" style="1"/>
    <col min="6914" max="6914" width="25.85546875" style="1" customWidth="1"/>
    <col min="6915" max="6915" width="18.42578125" style="1" customWidth="1"/>
    <col min="6916" max="6916" width="19.5703125" style="1" customWidth="1"/>
    <col min="6917" max="6918" width="22.42578125" style="1" customWidth="1"/>
    <col min="6919" max="6920" width="18.85546875" style="1" customWidth="1"/>
    <col min="6921" max="6921" width="21.7109375" style="1" customWidth="1"/>
    <col min="6922" max="6922" width="16.140625" style="1" customWidth="1"/>
    <col min="6923" max="7169" width="8.85546875" style="1"/>
    <col min="7170" max="7170" width="25.85546875" style="1" customWidth="1"/>
    <col min="7171" max="7171" width="18.42578125" style="1" customWidth="1"/>
    <col min="7172" max="7172" width="19.5703125" style="1" customWidth="1"/>
    <col min="7173" max="7174" width="22.42578125" style="1" customWidth="1"/>
    <col min="7175" max="7176" width="18.85546875" style="1" customWidth="1"/>
    <col min="7177" max="7177" width="21.7109375" style="1" customWidth="1"/>
    <col min="7178" max="7178" width="16.140625" style="1" customWidth="1"/>
    <col min="7179" max="7425" width="8.85546875" style="1"/>
    <col min="7426" max="7426" width="25.85546875" style="1" customWidth="1"/>
    <col min="7427" max="7427" width="18.42578125" style="1" customWidth="1"/>
    <col min="7428" max="7428" width="19.5703125" style="1" customWidth="1"/>
    <col min="7429" max="7430" width="22.42578125" style="1" customWidth="1"/>
    <col min="7431" max="7432" width="18.85546875" style="1" customWidth="1"/>
    <col min="7433" max="7433" width="21.7109375" style="1" customWidth="1"/>
    <col min="7434" max="7434" width="16.140625" style="1" customWidth="1"/>
    <col min="7435" max="7681" width="8.85546875" style="1"/>
    <col min="7682" max="7682" width="25.85546875" style="1" customWidth="1"/>
    <col min="7683" max="7683" width="18.42578125" style="1" customWidth="1"/>
    <col min="7684" max="7684" width="19.5703125" style="1" customWidth="1"/>
    <col min="7685" max="7686" width="22.42578125" style="1" customWidth="1"/>
    <col min="7687" max="7688" width="18.85546875" style="1" customWidth="1"/>
    <col min="7689" max="7689" width="21.7109375" style="1" customWidth="1"/>
    <col min="7690" max="7690" width="16.140625" style="1" customWidth="1"/>
    <col min="7691" max="7937" width="8.85546875" style="1"/>
    <col min="7938" max="7938" width="25.85546875" style="1" customWidth="1"/>
    <col min="7939" max="7939" width="18.42578125" style="1" customWidth="1"/>
    <col min="7940" max="7940" width="19.5703125" style="1" customWidth="1"/>
    <col min="7941" max="7942" width="22.42578125" style="1" customWidth="1"/>
    <col min="7943" max="7944" width="18.85546875" style="1" customWidth="1"/>
    <col min="7945" max="7945" width="21.7109375" style="1" customWidth="1"/>
    <col min="7946" max="7946" width="16.140625" style="1" customWidth="1"/>
    <col min="7947" max="8193" width="8.85546875" style="1"/>
    <col min="8194" max="8194" width="25.85546875" style="1" customWidth="1"/>
    <col min="8195" max="8195" width="18.42578125" style="1" customWidth="1"/>
    <col min="8196" max="8196" width="19.5703125" style="1" customWidth="1"/>
    <col min="8197" max="8198" width="22.42578125" style="1" customWidth="1"/>
    <col min="8199" max="8200" width="18.85546875" style="1" customWidth="1"/>
    <col min="8201" max="8201" width="21.7109375" style="1" customWidth="1"/>
    <col min="8202" max="8202" width="16.140625" style="1" customWidth="1"/>
    <col min="8203" max="8449" width="8.85546875" style="1"/>
    <col min="8450" max="8450" width="25.85546875" style="1" customWidth="1"/>
    <col min="8451" max="8451" width="18.42578125" style="1" customWidth="1"/>
    <col min="8452" max="8452" width="19.5703125" style="1" customWidth="1"/>
    <col min="8453" max="8454" width="22.42578125" style="1" customWidth="1"/>
    <col min="8455" max="8456" width="18.85546875" style="1" customWidth="1"/>
    <col min="8457" max="8457" width="21.7109375" style="1" customWidth="1"/>
    <col min="8458" max="8458" width="16.140625" style="1" customWidth="1"/>
    <col min="8459" max="8705" width="8.85546875" style="1"/>
    <col min="8706" max="8706" width="25.85546875" style="1" customWidth="1"/>
    <col min="8707" max="8707" width="18.42578125" style="1" customWidth="1"/>
    <col min="8708" max="8708" width="19.5703125" style="1" customWidth="1"/>
    <col min="8709" max="8710" width="22.42578125" style="1" customWidth="1"/>
    <col min="8711" max="8712" width="18.85546875" style="1" customWidth="1"/>
    <col min="8713" max="8713" width="21.7109375" style="1" customWidth="1"/>
    <col min="8714" max="8714" width="16.140625" style="1" customWidth="1"/>
    <col min="8715" max="8961" width="8.85546875" style="1"/>
    <col min="8962" max="8962" width="25.85546875" style="1" customWidth="1"/>
    <col min="8963" max="8963" width="18.42578125" style="1" customWidth="1"/>
    <col min="8964" max="8964" width="19.5703125" style="1" customWidth="1"/>
    <col min="8965" max="8966" width="22.42578125" style="1" customWidth="1"/>
    <col min="8967" max="8968" width="18.85546875" style="1" customWidth="1"/>
    <col min="8969" max="8969" width="21.7109375" style="1" customWidth="1"/>
    <col min="8970" max="8970" width="16.140625" style="1" customWidth="1"/>
    <col min="8971" max="9217" width="8.85546875" style="1"/>
    <col min="9218" max="9218" width="25.85546875" style="1" customWidth="1"/>
    <col min="9219" max="9219" width="18.42578125" style="1" customWidth="1"/>
    <col min="9220" max="9220" width="19.5703125" style="1" customWidth="1"/>
    <col min="9221" max="9222" width="22.42578125" style="1" customWidth="1"/>
    <col min="9223" max="9224" width="18.85546875" style="1" customWidth="1"/>
    <col min="9225" max="9225" width="21.7109375" style="1" customWidth="1"/>
    <col min="9226" max="9226" width="16.140625" style="1" customWidth="1"/>
    <col min="9227" max="9473" width="8.85546875" style="1"/>
    <col min="9474" max="9474" width="25.85546875" style="1" customWidth="1"/>
    <col min="9475" max="9475" width="18.42578125" style="1" customWidth="1"/>
    <col min="9476" max="9476" width="19.5703125" style="1" customWidth="1"/>
    <col min="9477" max="9478" width="22.42578125" style="1" customWidth="1"/>
    <col min="9479" max="9480" width="18.85546875" style="1" customWidth="1"/>
    <col min="9481" max="9481" width="21.7109375" style="1" customWidth="1"/>
    <col min="9482" max="9482" width="16.140625" style="1" customWidth="1"/>
    <col min="9483" max="9729" width="8.85546875" style="1"/>
    <col min="9730" max="9730" width="25.85546875" style="1" customWidth="1"/>
    <col min="9731" max="9731" width="18.42578125" style="1" customWidth="1"/>
    <col min="9732" max="9732" width="19.5703125" style="1" customWidth="1"/>
    <col min="9733" max="9734" width="22.42578125" style="1" customWidth="1"/>
    <col min="9735" max="9736" width="18.85546875" style="1" customWidth="1"/>
    <col min="9737" max="9737" width="21.7109375" style="1" customWidth="1"/>
    <col min="9738" max="9738" width="16.140625" style="1" customWidth="1"/>
    <col min="9739" max="9985" width="8.85546875" style="1"/>
    <col min="9986" max="9986" width="25.85546875" style="1" customWidth="1"/>
    <col min="9987" max="9987" width="18.42578125" style="1" customWidth="1"/>
    <col min="9988" max="9988" width="19.5703125" style="1" customWidth="1"/>
    <col min="9989" max="9990" width="22.42578125" style="1" customWidth="1"/>
    <col min="9991" max="9992" width="18.85546875" style="1" customWidth="1"/>
    <col min="9993" max="9993" width="21.7109375" style="1" customWidth="1"/>
    <col min="9994" max="9994" width="16.140625" style="1" customWidth="1"/>
    <col min="9995" max="10241" width="8.85546875" style="1"/>
    <col min="10242" max="10242" width="25.85546875" style="1" customWidth="1"/>
    <col min="10243" max="10243" width="18.42578125" style="1" customWidth="1"/>
    <col min="10244" max="10244" width="19.5703125" style="1" customWidth="1"/>
    <col min="10245" max="10246" width="22.42578125" style="1" customWidth="1"/>
    <col min="10247" max="10248" width="18.85546875" style="1" customWidth="1"/>
    <col min="10249" max="10249" width="21.7109375" style="1" customWidth="1"/>
    <col min="10250" max="10250" width="16.140625" style="1" customWidth="1"/>
    <col min="10251" max="10497" width="8.85546875" style="1"/>
    <col min="10498" max="10498" width="25.85546875" style="1" customWidth="1"/>
    <col min="10499" max="10499" width="18.42578125" style="1" customWidth="1"/>
    <col min="10500" max="10500" width="19.5703125" style="1" customWidth="1"/>
    <col min="10501" max="10502" width="22.42578125" style="1" customWidth="1"/>
    <col min="10503" max="10504" width="18.85546875" style="1" customWidth="1"/>
    <col min="10505" max="10505" width="21.7109375" style="1" customWidth="1"/>
    <col min="10506" max="10506" width="16.140625" style="1" customWidth="1"/>
    <col min="10507" max="10753" width="8.85546875" style="1"/>
    <col min="10754" max="10754" width="25.85546875" style="1" customWidth="1"/>
    <col min="10755" max="10755" width="18.42578125" style="1" customWidth="1"/>
    <col min="10756" max="10756" width="19.5703125" style="1" customWidth="1"/>
    <col min="10757" max="10758" width="22.42578125" style="1" customWidth="1"/>
    <col min="10759" max="10760" width="18.85546875" style="1" customWidth="1"/>
    <col min="10761" max="10761" width="21.7109375" style="1" customWidth="1"/>
    <col min="10762" max="10762" width="16.140625" style="1" customWidth="1"/>
    <col min="10763" max="11009" width="8.85546875" style="1"/>
    <col min="11010" max="11010" width="25.85546875" style="1" customWidth="1"/>
    <col min="11011" max="11011" width="18.42578125" style="1" customWidth="1"/>
    <col min="11012" max="11012" width="19.5703125" style="1" customWidth="1"/>
    <col min="11013" max="11014" width="22.42578125" style="1" customWidth="1"/>
    <col min="11015" max="11016" width="18.85546875" style="1" customWidth="1"/>
    <col min="11017" max="11017" width="21.7109375" style="1" customWidth="1"/>
    <col min="11018" max="11018" width="16.140625" style="1" customWidth="1"/>
    <col min="11019" max="11265" width="8.85546875" style="1"/>
    <col min="11266" max="11266" width="25.85546875" style="1" customWidth="1"/>
    <col min="11267" max="11267" width="18.42578125" style="1" customWidth="1"/>
    <col min="11268" max="11268" width="19.5703125" style="1" customWidth="1"/>
    <col min="11269" max="11270" width="22.42578125" style="1" customWidth="1"/>
    <col min="11271" max="11272" width="18.85546875" style="1" customWidth="1"/>
    <col min="11273" max="11273" width="21.7109375" style="1" customWidth="1"/>
    <col min="11274" max="11274" width="16.140625" style="1" customWidth="1"/>
    <col min="11275" max="11521" width="8.85546875" style="1"/>
    <col min="11522" max="11522" width="25.85546875" style="1" customWidth="1"/>
    <col min="11523" max="11523" width="18.42578125" style="1" customWidth="1"/>
    <col min="11524" max="11524" width="19.5703125" style="1" customWidth="1"/>
    <col min="11525" max="11526" width="22.42578125" style="1" customWidth="1"/>
    <col min="11527" max="11528" width="18.85546875" style="1" customWidth="1"/>
    <col min="11529" max="11529" width="21.7109375" style="1" customWidth="1"/>
    <col min="11530" max="11530" width="16.140625" style="1" customWidth="1"/>
    <col min="11531" max="11777" width="8.85546875" style="1"/>
    <col min="11778" max="11778" width="25.85546875" style="1" customWidth="1"/>
    <col min="11779" max="11779" width="18.42578125" style="1" customWidth="1"/>
    <col min="11780" max="11780" width="19.5703125" style="1" customWidth="1"/>
    <col min="11781" max="11782" width="22.42578125" style="1" customWidth="1"/>
    <col min="11783" max="11784" width="18.85546875" style="1" customWidth="1"/>
    <col min="11785" max="11785" width="21.7109375" style="1" customWidth="1"/>
    <col min="11786" max="11786" width="16.140625" style="1" customWidth="1"/>
    <col min="11787" max="12033" width="8.85546875" style="1"/>
    <col min="12034" max="12034" width="25.85546875" style="1" customWidth="1"/>
    <col min="12035" max="12035" width="18.42578125" style="1" customWidth="1"/>
    <col min="12036" max="12036" width="19.5703125" style="1" customWidth="1"/>
    <col min="12037" max="12038" width="22.42578125" style="1" customWidth="1"/>
    <col min="12039" max="12040" width="18.85546875" style="1" customWidth="1"/>
    <col min="12041" max="12041" width="21.7109375" style="1" customWidth="1"/>
    <col min="12042" max="12042" width="16.140625" style="1" customWidth="1"/>
    <col min="12043" max="12289" width="8.85546875" style="1"/>
    <col min="12290" max="12290" width="25.85546875" style="1" customWidth="1"/>
    <col min="12291" max="12291" width="18.42578125" style="1" customWidth="1"/>
    <col min="12292" max="12292" width="19.5703125" style="1" customWidth="1"/>
    <col min="12293" max="12294" width="22.42578125" style="1" customWidth="1"/>
    <col min="12295" max="12296" width="18.85546875" style="1" customWidth="1"/>
    <col min="12297" max="12297" width="21.7109375" style="1" customWidth="1"/>
    <col min="12298" max="12298" width="16.140625" style="1" customWidth="1"/>
    <col min="12299" max="12545" width="8.85546875" style="1"/>
    <col min="12546" max="12546" width="25.85546875" style="1" customWidth="1"/>
    <col min="12547" max="12547" width="18.42578125" style="1" customWidth="1"/>
    <col min="12548" max="12548" width="19.5703125" style="1" customWidth="1"/>
    <col min="12549" max="12550" width="22.42578125" style="1" customWidth="1"/>
    <col min="12551" max="12552" width="18.85546875" style="1" customWidth="1"/>
    <col min="12553" max="12553" width="21.7109375" style="1" customWidth="1"/>
    <col min="12554" max="12554" width="16.140625" style="1" customWidth="1"/>
    <col min="12555" max="12801" width="8.85546875" style="1"/>
    <col min="12802" max="12802" width="25.85546875" style="1" customWidth="1"/>
    <col min="12803" max="12803" width="18.42578125" style="1" customWidth="1"/>
    <col min="12804" max="12804" width="19.5703125" style="1" customWidth="1"/>
    <col min="12805" max="12806" width="22.42578125" style="1" customWidth="1"/>
    <col min="12807" max="12808" width="18.85546875" style="1" customWidth="1"/>
    <col min="12809" max="12809" width="21.7109375" style="1" customWidth="1"/>
    <col min="12810" max="12810" width="16.140625" style="1" customWidth="1"/>
    <col min="12811" max="13057" width="8.85546875" style="1"/>
    <col min="13058" max="13058" width="25.85546875" style="1" customWidth="1"/>
    <col min="13059" max="13059" width="18.42578125" style="1" customWidth="1"/>
    <col min="13060" max="13060" width="19.5703125" style="1" customWidth="1"/>
    <col min="13061" max="13062" width="22.42578125" style="1" customWidth="1"/>
    <col min="13063" max="13064" width="18.85546875" style="1" customWidth="1"/>
    <col min="13065" max="13065" width="21.7109375" style="1" customWidth="1"/>
    <col min="13066" max="13066" width="16.140625" style="1" customWidth="1"/>
    <col min="13067" max="13313" width="8.85546875" style="1"/>
    <col min="13314" max="13314" width="25.85546875" style="1" customWidth="1"/>
    <col min="13315" max="13315" width="18.42578125" style="1" customWidth="1"/>
    <col min="13316" max="13316" width="19.5703125" style="1" customWidth="1"/>
    <col min="13317" max="13318" width="22.42578125" style="1" customWidth="1"/>
    <col min="13319" max="13320" width="18.85546875" style="1" customWidth="1"/>
    <col min="13321" max="13321" width="21.7109375" style="1" customWidth="1"/>
    <col min="13322" max="13322" width="16.140625" style="1" customWidth="1"/>
    <col min="13323" max="13569" width="8.85546875" style="1"/>
    <col min="13570" max="13570" width="25.85546875" style="1" customWidth="1"/>
    <col min="13571" max="13571" width="18.42578125" style="1" customWidth="1"/>
    <col min="13572" max="13572" width="19.5703125" style="1" customWidth="1"/>
    <col min="13573" max="13574" width="22.42578125" style="1" customWidth="1"/>
    <col min="13575" max="13576" width="18.85546875" style="1" customWidth="1"/>
    <col min="13577" max="13577" width="21.7109375" style="1" customWidth="1"/>
    <col min="13578" max="13578" width="16.140625" style="1" customWidth="1"/>
    <col min="13579" max="13825" width="8.85546875" style="1"/>
    <col min="13826" max="13826" width="25.85546875" style="1" customWidth="1"/>
    <col min="13827" max="13827" width="18.42578125" style="1" customWidth="1"/>
    <col min="13828" max="13828" width="19.5703125" style="1" customWidth="1"/>
    <col min="13829" max="13830" width="22.42578125" style="1" customWidth="1"/>
    <col min="13831" max="13832" width="18.85546875" style="1" customWidth="1"/>
    <col min="13833" max="13833" width="21.7109375" style="1" customWidth="1"/>
    <col min="13834" max="13834" width="16.140625" style="1" customWidth="1"/>
    <col min="13835" max="14081" width="8.85546875" style="1"/>
    <col min="14082" max="14082" width="25.85546875" style="1" customWidth="1"/>
    <col min="14083" max="14083" width="18.42578125" style="1" customWidth="1"/>
    <col min="14084" max="14084" width="19.5703125" style="1" customWidth="1"/>
    <col min="14085" max="14086" width="22.42578125" style="1" customWidth="1"/>
    <col min="14087" max="14088" width="18.85546875" style="1" customWidth="1"/>
    <col min="14089" max="14089" width="21.7109375" style="1" customWidth="1"/>
    <col min="14090" max="14090" width="16.140625" style="1" customWidth="1"/>
    <col min="14091" max="14337" width="8.85546875" style="1"/>
    <col min="14338" max="14338" width="25.85546875" style="1" customWidth="1"/>
    <col min="14339" max="14339" width="18.42578125" style="1" customWidth="1"/>
    <col min="14340" max="14340" width="19.5703125" style="1" customWidth="1"/>
    <col min="14341" max="14342" width="22.42578125" style="1" customWidth="1"/>
    <col min="14343" max="14344" width="18.85546875" style="1" customWidth="1"/>
    <col min="14345" max="14345" width="21.7109375" style="1" customWidth="1"/>
    <col min="14346" max="14346" width="16.140625" style="1" customWidth="1"/>
    <col min="14347" max="14593" width="8.85546875" style="1"/>
    <col min="14594" max="14594" width="25.85546875" style="1" customWidth="1"/>
    <col min="14595" max="14595" width="18.42578125" style="1" customWidth="1"/>
    <col min="14596" max="14596" width="19.5703125" style="1" customWidth="1"/>
    <col min="14597" max="14598" width="22.42578125" style="1" customWidth="1"/>
    <col min="14599" max="14600" width="18.85546875" style="1" customWidth="1"/>
    <col min="14601" max="14601" width="21.7109375" style="1" customWidth="1"/>
    <col min="14602" max="14602" width="16.140625" style="1" customWidth="1"/>
    <col min="14603" max="14849" width="8.85546875" style="1"/>
    <col min="14850" max="14850" width="25.85546875" style="1" customWidth="1"/>
    <col min="14851" max="14851" width="18.42578125" style="1" customWidth="1"/>
    <col min="14852" max="14852" width="19.5703125" style="1" customWidth="1"/>
    <col min="14853" max="14854" width="22.42578125" style="1" customWidth="1"/>
    <col min="14855" max="14856" width="18.85546875" style="1" customWidth="1"/>
    <col min="14857" max="14857" width="21.7109375" style="1" customWidth="1"/>
    <col min="14858" max="14858" width="16.140625" style="1" customWidth="1"/>
    <col min="14859" max="15105" width="8.85546875" style="1"/>
    <col min="15106" max="15106" width="25.85546875" style="1" customWidth="1"/>
    <col min="15107" max="15107" width="18.42578125" style="1" customWidth="1"/>
    <col min="15108" max="15108" width="19.5703125" style="1" customWidth="1"/>
    <col min="15109" max="15110" width="22.42578125" style="1" customWidth="1"/>
    <col min="15111" max="15112" width="18.85546875" style="1" customWidth="1"/>
    <col min="15113" max="15113" width="21.7109375" style="1" customWidth="1"/>
    <col min="15114" max="15114" width="16.140625" style="1" customWidth="1"/>
    <col min="15115" max="15361" width="8.85546875" style="1"/>
    <col min="15362" max="15362" width="25.85546875" style="1" customWidth="1"/>
    <col min="15363" max="15363" width="18.42578125" style="1" customWidth="1"/>
    <col min="15364" max="15364" width="19.5703125" style="1" customWidth="1"/>
    <col min="15365" max="15366" width="22.42578125" style="1" customWidth="1"/>
    <col min="15367" max="15368" width="18.85546875" style="1" customWidth="1"/>
    <col min="15369" max="15369" width="21.7109375" style="1" customWidth="1"/>
    <col min="15370" max="15370" width="16.140625" style="1" customWidth="1"/>
    <col min="15371" max="15617" width="8.85546875" style="1"/>
    <col min="15618" max="15618" width="25.85546875" style="1" customWidth="1"/>
    <col min="15619" max="15619" width="18.42578125" style="1" customWidth="1"/>
    <col min="15620" max="15620" width="19.5703125" style="1" customWidth="1"/>
    <col min="15621" max="15622" width="22.42578125" style="1" customWidth="1"/>
    <col min="15623" max="15624" width="18.85546875" style="1" customWidth="1"/>
    <col min="15625" max="15625" width="21.7109375" style="1" customWidth="1"/>
    <col min="15626" max="15626" width="16.140625" style="1" customWidth="1"/>
    <col min="15627" max="15873" width="8.85546875" style="1"/>
    <col min="15874" max="15874" width="25.85546875" style="1" customWidth="1"/>
    <col min="15875" max="15875" width="18.42578125" style="1" customWidth="1"/>
    <col min="15876" max="15876" width="19.5703125" style="1" customWidth="1"/>
    <col min="15877" max="15878" width="22.42578125" style="1" customWidth="1"/>
    <col min="15879" max="15880" width="18.85546875" style="1" customWidth="1"/>
    <col min="15881" max="15881" width="21.7109375" style="1" customWidth="1"/>
    <col min="15882" max="15882" width="16.140625" style="1" customWidth="1"/>
    <col min="15883" max="16129" width="8.85546875" style="1"/>
    <col min="16130" max="16130" width="25.85546875" style="1" customWidth="1"/>
    <col min="16131" max="16131" width="18.42578125" style="1" customWidth="1"/>
    <col min="16132" max="16132" width="19.5703125" style="1" customWidth="1"/>
    <col min="16133" max="16134" width="22.42578125" style="1" customWidth="1"/>
    <col min="16135" max="16136" width="18.85546875" style="1" customWidth="1"/>
    <col min="16137" max="16137" width="21.7109375" style="1" customWidth="1"/>
    <col min="16138" max="16138" width="16.140625" style="1" customWidth="1"/>
    <col min="16139" max="16384" width="8.85546875" style="1"/>
  </cols>
  <sheetData>
    <row r="1" spans="2:9" ht="14.1" customHeight="1" x14ac:dyDescent="0.2">
      <c r="B1" s="10" t="s">
        <v>0</v>
      </c>
      <c r="C1" s="71"/>
      <c r="D1" s="71"/>
      <c r="E1" s="71"/>
    </row>
    <row r="2" spans="2:9" x14ac:dyDescent="0.2">
      <c r="C2" s="71"/>
      <c r="D2" s="71"/>
      <c r="E2" s="71"/>
    </row>
    <row r="3" spans="2:9" ht="10.9" customHeight="1" x14ac:dyDescent="0.2">
      <c r="B3" s="71"/>
      <c r="C3" s="71"/>
      <c r="D3" s="71"/>
      <c r="E3" s="71"/>
    </row>
    <row r="4" spans="2:9" ht="409.6" hidden="1" customHeight="1" x14ac:dyDescent="0.2">
      <c r="B4" s="71"/>
    </row>
    <row r="5" spans="2:9" ht="18" customHeight="1" x14ac:dyDescent="0.2">
      <c r="B5" s="71"/>
      <c r="C5" s="71"/>
      <c r="D5" s="71"/>
      <c r="E5" s="71"/>
    </row>
    <row r="6" spans="2:9" ht="10.35" customHeight="1" x14ac:dyDescent="0.2">
      <c r="B6" s="71"/>
    </row>
    <row r="7" spans="2:9" ht="13.7" customHeight="1" x14ac:dyDescent="0.2">
      <c r="B7" s="71"/>
    </row>
    <row r="8" spans="2:9" ht="0.6" customHeight="1" x14ac:dyDescent="0.2">
      <c r="B8" s="71"/>
    </row>
    <row r="9" spans="2:9" ht="409.6" hidden="1" customHeight="1" x14ac:dyDescent="0.2">
      <c r="B9" s="71"/>
    </row>
    <row r="10" spans="2:9" ht="409.6" hidden="1" customHeight="1" x14ac:dyDescent="0.2">
      <c r="B10" s="71"/>
    </row>
    <row r="11" spans="2:9" ht="13.5" customHeight="1" x14ac:dyDescent="0.2">
      <c r="B11" s="71"/>
      <c r="H11" s="11"/>
    </row>
    <row r="12" spans="2:9" ht="0.6" customHeight="1" thickBot="1" x14ac:dyDescent="0.25">
      <c r="B12" s="71"/>
    </row>
    <row r="13" spans="2:9" ht="12.6" customHeight="1" x14ac:dyDescent="0.2">
      <c r="B13" s="18"/>
      <c r="C13" s="18"/>
      <c r="D13" s="18"/>
      <c r="E13" s="18"/>
      <c r="F13" s="18"/>
      <c r="G13" s="18"/>
      <c r="H13" s="18"/>
      <c r="I13" s="18"/>
    </row>
    <row r="14" spans="2:9" x14ac:dyDescent="0.2">
      <c r="B14" s="72" t="s">
        <v>13</v>
      </c>
      <c r="C14" s="72"/>
      <c r="D14" s="72"/>
      <c r="E14" s="72"/>
      <c r="F14" s="72"/>
      <c r="G14" s="72"/>
      <c r="H14" s="72"/>
      <c r="I14" s="72"/>
    </row>
    <row r="15" spans="2:9" ht="12.75" customHeight="1" x14ac:dyDescent="0.2">
      <c r="B15" s="72" t="s">
        <v>287</v>
      </c>
      <c r="C15" s="72"/>
      <c r="D15" s="72"/>
      <c r="E15" s="72"/>
      <c r="F15" s="72"/>
      <c r="G15" s="72"/>
      <c r="H15" s="72"/>
      <c r="I15" s="72"/>
    </row>
    <row r="16" spans="2:9" ht="14.1" customHeight="1" x14ac:dyDescent="0.2">
      <c r="B16" s="72" t="s">
        <v>309</v>
      </c>
      <c r="C16" s="72"/>
      <c r="D16" s="72"/>
      <c r="E16" s="72"/>
      <c r="F16" s="72"/>
      <c r="G16" s="72"/>
      <c r="H16" s="72"/>
      <c r="I16" s="72"/>
    </row>
    <row r="17" spans="2:9" s="17" customFormat="1" ht="14.1" customHeight="1" x14ac:dyDescent="0.2">
      <c r="B17" s="19"/>
      <c r="C17" s="19"/>
      <c r="D17" s="19"/>
      <c r="E17" s="19"/>
      <c r="F17" s="19"/>
      <c r="G17" s="19"/>
      <c r="H17" s="19"/>
      <c r="I17" s="19"/>
    </row>
    <row r="18" spans="2:9" s="17" customFormat="1" ht="14.1" customHeight="1" x14ac:dyDescent="0.2">
      <c r="B18" s="77" t="s">
        <v>290</v>
      </c>
      <c r="C18" s="77"/>
      <c r="D18" s="77"/>
      <c r="E18" s="77"/>
      <c r="F18" s="77"/>
      <c r="G18" s="77"/>
      <c r="H18" s="77"/>
      <c r="I18" s="77"/>
    </row>
    <row r="19" spans="2:9" s="17" customFormat="1" ht="14.1" customHeight="1" x14ac:dyDescent="0.2">
      <c r="B19" s="35"/>
      <c r="C19" s="35"/>
      <c r="D19" s="35"/>
      <c r="E19" s="35"/>
      <c r="F19" s="35"/>
      <c r="G19" s="35"/>
      <c r="H19" s="35"/>
      <c r="I19" s="35"/>
    </row>
    <row r="20" spans="2:9" s="31" customFormat="1" ht="25.5" x14ac:dyDescent="0.2">
      <c r="B20" s="29" t="s">
        <v>275</v>
      </c>
      <c r="C20" s="30" t="s">
        <v>308</v>
      </c>
      <c r="D20" s="30" t="s">
        <v>310</v>
      </c>
      <c r="E20" s="30" t="s">
        <v>311</v>
      </c>
      <c r="F20" s="30" t="s">
        <v>274</v>
      </c>
      <c r="G20" s="30" t="s">
        <v>273</v>
      </c>
      <c r="H20" s="30" t="s">
        <v>272</v>
      </c>
      <c r="I20" s="30" t="s">
        <v>271</v>
      </c>
    </row>
    <row r="21" spans="2:9" s="31" customFormat="1" ht="15.75" customHeight="1" x14ac:dyDescent="0.2">
      <c r="B21" s="29" t="s">
        <v>276</v>
      </c>
      <c r="C21" s="30">
        <f>+C22/611.75</f>
        <v>82752931.122190431</v>
      </c>
      <c r="D21" s="30">
        <f t="shared" ref="D21:H21" si="0">+D22/611.75</f>
        <v>82566144.733959958</v>
      </c>
      <c r="E21" s="30">
        <f t="shared" si="0"/>
        <v>80944923.008238658</v>
      </c>
      <c r="F21" s="30">
        <f t="shared" si="0"/>
        <v>74319.716387413166</v>
      </c>
      <c r="G21" s="30">
        <f t="shared" si="0"/>
        <v>630528.97118103807</v>
      </c>
      <c r="H21" s="30">
        <f t="shared" si="0"/>
        <v>630528.97505516966</v>
      </c>
      <c r="I21" s="44">
        <f>+E21/D21</f>
        <v>0.98036457035816427</v>
      </c>
    </row>
    <row r="22" spans="2:9" s="31" customFormat="1" x14ac:dyDescent="0.2">
      <c r="B22" s="29" t="s">
        <v>277</v>
      </c>
      <c r="C22" s="30">
        <f>SUM(C23:C49)</f>
        <v>50624105614</v>
      </c>
      <c r="D22" s="30">
        <f>SUM(D23:D49)</f>
        <v>50509839041</v>
      </c>
      <c r="E22" s="30">
        <f t="shared" ref="E22:H22" si="1">SUM(E23:E49)</f>
        <v>49518056650.290001</v>
      </c>
      <c r="F22" s="30">
        <f t="shared" si="1"/>
        <v>45465086.5</v>
      </c>
      <c r="G22" s="30">
        <f t="shared" si="1"/>
        <v>385726098.12</v>
      </c>
      <c r="H22" s="30">
        <f t="shared" si="1"/>
        <v>385726100.49000001</v>
      </c>
      <c r="I22" s="44">
        <f>+E22/D22</f>
        <v>0.98036457035816438</v>
      </c>
    </row>
    <row r="23" spans="2:9" s="2" customFormat="1" x14ac:dyDescent="0.2">
      <c r="B23" s="12" t="s">
        <v>43</v>
      </c>
      <c r="C23" s="5">
        <v>12854693158</v>
      </c>
      <c r="D23" s="5">
        <v>12879686958</v>
      </c>
      <c r="E23" s="5">
        <v>12829181245.870001</v>
      </c>
      <c r="F23" s="5">
        <v>0</v>
      </c>
      <c r="G23" s="5">
        <v>50505712.130000003</v>
      </c>
      <c r="H23" s="5">
        <v>50505712.130000003</v>
      </c>
      <c r="I23" s="4">
        <f>+E23/D23</f>
        <v>0.99607865375185778</v>
      </c>
    </row>
    <row r="24" spans="2:9" s="2" customFormat="1" ht="12.75" customHeight="1" x14ac:dyDescent="0.2">
      <c r="B24" s="12" t="s">
        <v>46</v>
      </c>
      <c r="C24" s="5">
        <v>79147200</v>
      </c>
      <c r="D24" s="5">
        <v>79147200</v>
      </c>
      <c r="E24" s="5">
        <v>75713358.290000007</v>
      </c>
      <c r="F24" s="5">
        <v>0</v>
      </c>
      <c r="G24" s="5">
        <v>3433841.71</v>
      </c>
      <c r="H24" s="5">
        <v>3433841.71</v>
      </c>
      <c r="I24" s="4">
        <f t="shared" ref="I24:I49" si="2">+E24/D24</f>
        <v>0.95661448907857771</v>
      </c>
    </row>
    <row r="25" spans="2:9" s="2" customFormat="1" x14ac:dyDescent="0.2">
      <c r="B25" s="12" t="s">
        <v>48</v>
      </c>
      <c r="C25" s="5">
        <v>1327245606</v>
      </c>
      <c r="D25" s="5">
        <v>975245606</v>
      </c>
      <c r="E25" s="5">
        <v>974974618.15999997</v>
      </c>
      <c r="F25" s="5">
        <v>0</v>
      </c>
      <c r="G25" s="5">
        <v>270987.84000000003</v>
      </c>
      <c r="H25" s="5">
        <v>270987.84000000003</v>
      </c>
      <c r="I25" s="4">
        <f t="shared" si="2"/>
        <v>0.99972213374935215</v>
      </c>
    </row>
    <row r="26" spans="2:9" s="2" customFormat="1" x14ac:dyDescent="0.2">
      <c r="B26" s="12" t="s">
        <v>52</v>
      </c>
      <c r="C26" s="5">
        <v>533014273</v>
      </c>
      <c r="D26" s="5">
        <v>693014273</v>
      </c>
      <c r="E26" s="5">
        <v>683505849.02999997</v>
      </c>
      <c r="F26" s="5">
        <v>0</v>
      </c>
      <c r="G26" s="5">
        <v>9508423.9700000007</v>
      </c>
      <c r="H26" s="5">
        <v>9508423.9700000007</v>
      </c>
      <c r="I26" s="4">
        <f t="shared" si="2"/>
        <v>0.98627961307515521</v>
      </c>
    </row>
    <row r="27" spans="2:9" s="2" customFormat="1" x14ac:dyDescent="0.2">
      <c r="B27" s="12" t="s">
        <v>54</v>
      </c>
      <c r="C27" s="5">
        <v>799521</v>
      </c>
      <c r="D27" s="5">
        <v>799521</v>
      </c>
      <c r="E27" s="5">
        <v>0</v>
      </c>
      <c r="F27" s="5">
        <v>0</v>
      </c>
      <c r="G27" s="5">
        <v>799521</v>
      </c>
      <c r="H27" s="5">
        <v>799521</v>
      </c>
      <c r="I27" s="4">
        <f t="shared" si="2"/>
        <v>0</v>
      </c>
    </row>
    <row r="28" spans="2:9" s="2" customFormat="1" x14ac:dyDescent="0.2">
      <c r="B28" s="12" t="s">
        <v>56</v>
      </c>
      <c r="C28" s="5">
        <v>154822722</v>
      </c>
      <c r="D28" s="5">
        <v>78822722</v>
      </c>
      <c r="E28" s="5">
        <v>70292412.359999999</v>
      </c>
      <c r="F28" s="5">
        <v>0</v>
      </c>
      <c r="G28" s="5">
        <v>8530309.6400000006</v>
      </c>
      <c r="H28" s="5">
        <v>8530309.6400000006</v>
      </c>
      <c r="I28" s="4">
        <f t="shared" si="2"/>
        <v>0.89177854527784517</v>
      </c>
    </row>
    <row r="29" spans="2:9" s="2" customFormat="1" x14ac:dyDescent="0.2">
      <c r="B29" s="12" t="s">
        <v>58</v>
      </c>
      <c r="C29" s="5">
        <v>12792343</v>
      </c>
      <c r="D29" s="5">
        <v>33792343</v>
      </c>
      <c r="E29" s="5">
        <v>29179268.850000001</v>
      </c>
      <c r="F29" s="5">
        <v>0</v>
      </c>
      <c r="G29" s="5">
        <v>4613074.1500000004</v>
      </c>
      <c r="H29" s="5">
        <v>4613074.1500000004</v>
      </c>
      <c r="I29" s="4">
        <f t="shared" si="2"/>
        <v>0.86348759096106475</v>
      </c>
    </row>
    <row r="30" spans="2:9" s="2" customFormat="1" x14ac:dyDescent="0.2">
      <c r="B30" s="12" t="s">
        <v>60</v>
      </c>
      <c r="C30" s="5">
        <v>639617</v>
      </c>
      <c r="D30" s="5">
        <v>639617</v>
      </c>
      <c r="E30" s="5">
        <v>0</v>
      </c>
      <c r="F30" s="5">
        <v>0</v>
      </c>
      <c r="G30" s="5">
        <v>639617</v>
      </c>
      <c r="H30" s="5">
        <v>639617</v>
      </c>
      <c r="I30" s="4">
        <f t="shared" si="2"/>
        <v>0</v>
      </c>
    </row>
    <row r="31" spans="2:9" s="2" customFormat="1" x14ac:dyDescent="0.2">
      <c r="B31" s="12" t="s">
        <v>64</v>
      </c>
      <c r="C31" s="5">
        <v>4028030794</v>
      </c>
      <c r="D31" s="5">
        <v>4099039994</v>
      </c>
      <c r="E31" s="5">
        <v>4098296083.0300002</v>
      </c>
      <c r="F31" s="5">
        <v>0</v>
      </c>
      <c r="G31" s="5">
        <v>743910.97</v>
      </c>
      <c r="H31" s="5">
        <v>743910.97</v>
      </c>
      <c r="I31" s="4">
        <f t="shared" si="2"/>
        <v>0.99981851580587433</v>
      </c>
    </row>
    <row r="32" spans="2:9" s="2" customFormat="1" ht="25.5" x14ac:dyDescent="0.2">
      <c r="B32" s="12" t="s">
        <v>66</v>
      </c>
      <c r="C32" s="5">
        <v>6483238754</v>
      </c>
      <c r="D32" s="5">
        <v>6299238784</v>
      </c>
      <c r="E32" s="5">
        <v>6299236706.6400003</v>
      </c>
      <c r="F32" s="5">
        <v>0</v>
      </c>
      <c r="G32" s="5">
        <v>2047.36</v>
      </c>
      <c r="H32" s="5">
        <v>2047.36</v>
      </c>
      <c r="I32" s="4">
        <f t="shared" si="2"/>
        <v>0.99999967022047098</v>
      </c>
    </row>
    <row r="33" spans="2:9" s="2" customFormat="1" x14ac:dyDescent="0.2">
      <c r="B33" s="12" t="s">
        <v>69</v>
      </c>
      <c r="C33" s="5">
        <v>0</v>
      </c>
      <c r="D33" s="5">
        <v>40000000</v>
      </c>
      <c r="E33" s="5">
        <v>40000000</v>
      </c>
      <c r="F33" s="5">
        <v>0</v>
      </c>
      <c r="G33" s="5">
        <v>0</v>
      </c>
      <c r="H33" s="5">
        <v>0</v>
      </c>
      <c r="I33" s="4">
        <f t="shared" si="2"/>
        <v>1</v>
      </c>
    </row>
    <row r="34" spans="2:9" s="2" customFormat="1" x14ac:dyDescent="0.2">
      <c r="B34" s="12" t="s">
        <v>69</v>
      </c>
      <c r="C34" s="5">
        <v>2926361722</v>
      </c>
      <c r="D34" s="5">
        <v>2926361722</v>
      </c>
      <c r="E34" s="5">
        <v>2926277208.1500001</v>
      </c>
      <c r="F34" s="5">
        <v>0</v>
      </c>
      <c r="G34" s="5">
        <v>84513.85</v>
      </c>
      <c r="H34" s="5">
        <v>84513.85</v>
      </c>
      <c r="I34" s="4">
        <f t="shared" si="2"/>
        <v>0.99997111982111964</v>
      </c>
    </row>
    <row r="35" spans="2:9" s="2" customFormat="1" x14ac:dyDescent="0.2">
      <c r="B35" s="12" t="s">
        <v>71</v>
      </c>
      <c r="C35" s="5">
        <v>2642251903</v>
      </c>
      <c r="D35" s="5">
        <v>2750251903</v>
      </c>
      <c r="E35" s="5">
        <v>2745958482.1700001</v>
      </c>
      <c r="F35" s="5">
        <v>0</v>
      </c>
      <c r="G35" s="5">
        <v>4293420.83</v>
      </c>
      <c r="H35" s="5">
        <v>4293420.83</v>
      </c>
      <c r="I35" s="4">
        <f t="shared" si="2"/>
        <v>0.99843889906036731</v>
      </c>
    </row>
    <row r="36" spans="2:9" s="2" customFormat="1" x14ac:dyDescent="0.2">
      <c r="B36" s="12" t="s">
        <v>73</v>
      </c>
      <c r="C36" s="5">
        <v>7000301328</v>
      </c>
      <c r="D36" s="5">
        <v>7187301328</v>
      </c>
      <c r="E36" s="5">
        <v>7154835790.8299999</v>
      </c>
      <c r="F36" s="5">
        <v>0</v>
      </c>
      <c r="G36" s="5">
        <v>32465537.170000002</v>
      </c>
      <c r="H36" s="5">
        <v>32465537.170000002</v>
      </c>
      <c r="I36" s="4">
        <f>+E36/D36</f>
        <v>0.99548293084032502</v>
      </c>
    </row>
    <row r="37" spans="2:9" s="2" customFormat="1" ht="38.25" x14ac:dyDescent="0.2">
      <c r="B37" s="12" t="s">
        <v>78</v>
      </c>
      <c r="C37" s="5">
        <v>3248320676</v>
      </c>
      <c r="D37" s="5">
        <v>3248320676</v>
      </c>
      <c r="E37" s="5">
        <v>3079582944.5900002</v>
      </c>
      <c r="F37" s="5">
        <v>0</v>
      </c>
      <c r="G37" s="5">
        <v>0</v>
      </c>
      <c r="H37" s="5">
        <v>0</v>
      </c>
      <c r="I37" s="4">
        <f t="shared" si="2"/>
        <v>0.94805385667224695</v>
      </c>
    </row>
    <row r="38" spans="2:9" s="2" customFormat="1" ht="25.5" x14ac:dyDescent="0.2">
      <c r="B38" s="12" t="s">
        <v>80</v>
      </c>
      <c r="C38" s="5">
        <v>175584901</v>
      </c>
      <c r="D38" s="5">
        <v>175584901</v>
      </c>
      <c r="E38" s="5">
        <v>166463973.43000001</v>
      </c>
      <c r="F38" s="5">
        <v>0</v>
      </c>
      <c r="G38" s="5">
        <v>0</v>
      </c>
      <c r="H38" s="5">
        <v>0</v>
      </c>
      <c r="I38" s="4">
        <f t="shared" si="2"/>
        <v>0.94805403244781283</v>
      </c>
    </row>
    <row r="39" spans="2:9" s="2" customFormat="1" ht="25.5" x14ac:dyDescent="0.2">
      <c r="B39" s="12" t="s">
        <v>84</v>
      </c>
      <c r="C39" s="5">
        <v>526754704</v>
      </c>
      <c r="D39" s="5">
        <v>526754704</v>
      </c>
      <c r="E39" s="5">
        <v>499391713.31999999</v>
      </c>
      <c r="F39" s="5">
        <v>0</v>
      </c>
      <c r="G39" s="5">
        <v>0</v>
      </c>
      <c r="H39" s="5">
        <v>0</v>
      </c>
      <c r="I39" s="4">
        <f t="shared" si="2"/>
        <v>0.94805363773267792</v>
      </c>
    </row>
    <row r="40" spans="2:9" s="2" customFormat="1" ht="25.5" x14ac:dyDescent="0.2">
      <c r="B40" s="12" t="s">
        <v>86</v>
      </c>
      <c r="C40" s="5">
        <v>1053509409</v>
      </c>
      <c r="D40" s="5">
        <v>1038509409</v>
      </c>
      <c r="E40" s="5">
        <v>998783637.62</v>
      </c>
      <c r="F40" s="5">
        <v>0</v>
      </c>
      <c r="G40" s="5">
        <v>0</v>
      </c>
      <c r="H40" s="5">
        <v>0</v>
      </c>
      <c r="I40" s="4">
        <f t="shared" si="2"/>
        <v>0.96174731684111303</v>
      </c>
    </row>
    <row r="41" spans="2:9" s="2" customFormat="1" ht="25.5" x14ac:dyDescent="0.2">
      <c r="B41" s="12" t="s">
        <v>88</v>
      </c>
      <c r="C41" s="5">
        <v>5042798369</v>
      </c>
      <c r="D41" s="5">
        <v>5042798369</v>
      </c>
      <c r="E41" s="5">
        <v>4940457589.75</v>
      </c>
      <c r="F41" s="5">
        <v>0</v>
      </c>
      <c r="G41" s="5">
        <v>0</v>
      </c>
      <c r="H41" s="5">
        <v>0</v>
      </c>
      <c r="I41" s="4">
        <f t="shared" si="2"/>
        <v>0.97970555795386793</v>
      </c>
    </row>
    <row r="42" spans="2:9" s="2" customFormat="1" ht="25.5" x14ac:dyDescent="0.2">
      <c r="B42" s="12" t="s">
        <v>90</v>
      </c>
      <c r="C42" s="5">
        <v>458000000</v>
      </c>
      <c r="D42" s="5">
        <v>458000000</v>
      </c>
      <c r="E42" s="5">
        <v>409740680.68000001</v>
      </c>
      <c r="F42" s="5">
        <v>0</v>
      </c>
      <c r="G42" s="5">
        <v>0</v>
      </c>
      <c r="H42" s="5">
        <v>0</v>
      </c>
      <c r="I42" s="4">
        <f t="shared" si="2"/>
        <v>0.8946303071615721</v>
      </c>
    </row>
    <row r="43" spans="2:9" s="2" customFormat="1" x14ac:dyDescent="0.2">
      <c r="B43" s="12" t="s">
        <v>96</v>
      </c>
      <c r="C43" s="5">
        <v>1382991848</v>
      </c>
      <c r="D43" s="5">
        <v>1347369265</v>
      </c>
      <c r="E43" s="5">
        <v>987037255.01999998</v>
      </c>
      <c r="F43" s="5">
        <v>21463456.780000001</v>
      </c>
      <c r="G43" s="5">
        <v>248222369.12</v>
      </c>
      <c r="H43" s="5">
        <v>248222371.49000001</v>
      </c>
      <c r="I43" s="4">
        <f t="shared" si="2"/>
        <v>0.73256625385469221</v>
      </c>
    </row>
    <row r="44" spans="2:9" s="2" customFormat="1" x14ac:dyDescent="0.2">
      <c r="B44" s="12" t="s">
        <v>98</v>
      </c>
      <c r="C44" s="5">
        <v>167079668</v>
      </c>
      <c r="D44" s="5">
        <v>103079668</v>
      </c>
      <c r="E44" s="5">
        <v>49909347.780000001</v>
      </c>
      <c r="F44" s="5">
        <v>23284232.050000001</v>
      </c>
      <c r="G44" s="5">
        <v>21547979.829999998</v>
      </c>
      <c r="H44" s="5">
        <v>21547979.829999998</v>
      </c>
      <c r="I44" s="4">
        <f t="shared" si="2"/>
        <v>0.48418227132823127</v>
      </c>
    </row>
    <row r="45" spans="2:9" s="2" customFormat="1" x14ac:dyDescent="0.2">
      <c r="B45" s="12" t="s">
        <v>102</v>
      </c>
      <c r="C45" s="5">
        <v>79572688</v>
      </c>
      <c r="D45" s="5">
        <v>79572688</v>
      </c>
      <c r="E45" s="5">
        <v>79510353</v>
      </c>
      <c r="F45" s="5">
        <v>62335</v>
      </c>
      <c r="G45" s="5">
        <v>0</v>
      </c>
      <c r="H45" s="5">
        <v>0</v>
      </c>
      <c r="I45" s="4">
        <f t="shared" si="2"/>
        <v>0.99921662819785606</v>
      </c>
    </row>
    <row r="46" spans="2:9" s="2" customFormat="1" x14ac:dyDescent="0.2">
      <c r="B46" s="12" t="s">
        <v>104</v>
      </c>
      <c r="C46" s="5">
        <v>259452618</v>
      </c>
      <c r="D46" s="5">
        <v>259452618</v>
      </c>
      <c r="E46" s="5">
        <v>210311464.97</v>
      </c>
      <c r="F46" s="5">
        <v>0</v>
      </c>
      <c r="G46" s="5">
        <v>0</v>
      </c>
      <c r="H46" s="5">
        <v>0</v>
      </c>
      <c r="I46" s="4">
        <f t="shared" si="2"/>
        <v>0.81059681182326704</v>
      </c>
    </row>
    <row r="47" spans="2:9" s="2" customFormat="1" x14ac:dyDescent="0.2">
      <c r="B47" s="12" t="s">
        <v>106</v>
      </c>
      <c r="C47" s="5">
        <v>800470</v>
      </c>
      <c r="D47" s="5">
        <v>1766498</v>
      </c>
      <c r="E47" s="5">
        <v>1298935.45</v>
      </c>
      <c r="F47" s="5">
        <v>466028</v>
      </c>
      <c r="G47" s="5">
        <v>1534.55</v>
      </c>
      <c r="H47" s="5">
        <v>1534.55</v>
      </c>
      <c r="I47" s="4">
        <f t="shared" si="2"/>
        <v>0.73531668306445863</v>
      </c>
    </row>
    <row r="48" spans="2:9" s="2" customFormat="1" x14ac:dyDescent="0.2">
      <c r="B48" s="12" t="s">
        <v>108</v>
      </c>
      <c r="C48" s="5">
        <v>185847250</v>
      </c>
      <c r="D48" s="5">
        <v>185234202</v>
      </c>
      <c r="E48" s="5">
        <v>168096956.30000001</v>
      </c>
      <c r="F48" s="5">
        <v>189034.67</v>
      </c>
      <c r="G48" s="5">
        <v>30000</v>
      </c>
      <c r="H48" s="5">
        <v>30000</v>
      </c>
      <c r="I48" s="4">
        <f t="shared" si="2"/>
        <v>0.90748336152305187</v>
      </c>
    </row>
    <row r="49" spans="1:11" s="2" customFormat="1" x14ac:dyDescent="0.2">
      <c r="B49" s="12" t="s">
        <v>110</v>
      </c>
      <c r="C49" s="5">
        <v>54072</v>
      </c>
      <c r="D49" s="5">
        <v>54072</v>
      </c>
      <c r="E49" s="5">
        <v>20775</v>
      </c>
      <c r="F49" s="5">
        <v>0</v>
      </c>
      <c r="G49" s="5">
        <v>33297</v>
      </c>
      <c r="H49" s="5">
        <v>33297</v>
      </c>
      <c r="I49" s="4">
        <f t="shared" si="2"/>
        <v>0.38420994229915667</v>
      </c>
      <c r="J49" s="15"/>
    </row>
    <row r="50" spans="1:11" s="2" customFormat="1" ht="12.75" customHeight="1" x14ac:dyDescent="0.2">
      <c r="B50" s="34" t="s">
        <v>288</v>
      </c>
      <c r="C50" s="34"/>
      <c r="D50" s="34"/>
      <c r="E50" s="5"/>
      <c r="F50" s="34"/>
      <c r="G50" s="34"/>
      <c r="H50" s="34"/>
      <c r="I50" s="34"/>
      <c r="J50" s="3"/>
    </row>
    <row r="51" spans="1:11" s="9" customFormat="1" ht="13.15" customHeight="1" x14ac:dyDescent="0.2">
      <c r="A51" s="17"/>
      <c r="B51" s="36" t="s">
        <v>263</v>
      </c>
      <c r="C51" s="37"/>
      <c r="D51" s="37"/>
      <c r="E51" s="37"/>
      <c r="F51" s="37"/>
      <c r="G51" s="37"/>
      <c r="H51" s="37"/>
      <c r="I51" s="38"/>
    </row>
    <row r="52" spans="1:11" s="9" customFormat="1" ht="13.15" customHeight="1" x14ac:dyDescent="0.2">
      <c r="A52" s="17"/>
      <c r="B52" s="39" t="s">
        <v>262</v>
      </c>
      <c r="C52" s="33"/>
      <c r="D52" s="33"/>
      <c r="E52" s="33"/>
      <c r="F52" s="33"/>
      <c r="G52" s="33"/>
      <c r="H52" s="33"/>
      <c r="I52" s="40"/>
    </row>
    <row r="53" spans="1:11" s="16" customFormat="1" ht="13.15" customHeight="1" x14ac:dyDescent="0.2">
      <c r="B53" s="39" t="s">
        <v>298</v>
      </c>
      <c r="C53" s="33"/>
      <c r="D53" s="33"/>
      <c r="E53" s="52"/>
      <c r="F53" s="52"/>
      <c r="G53" s="52"/>
      <c r="H53" s="52"/>
      <c r="I53" s="53"/>
      <c r="J53" s="54"/>
      <c r="K53" s="54"/>
    </row>
    <row r="54" spans="1:11" s="9" customFormat="1" ht="13.15" customHeight="1" x14ac:dyDescent="0.2">
      <c r="A54" s="17"/>
      <c r="B54" s="76" t="s">
        <v>313</v>
      </c>
      <c r="C54" s="75"/>
      <c r="D54" s="75"/>
      <c r="E54" s="52"/>
      <c r="F54" s="52"/>
      <c r="G54" s="52"/>
      <c r="H54" s="52"/>
      <c r="I54" s="53"/>
      <c r="J54" s="54"/>
      <c r="K54" s="54"/>
    </row>
    <row r="55" spans="1:11" s="9" customFormat="1" ht="13.15" customHeight="1" x14ac:dyDescent="0.2">
      <c r="A55" s="17"/>
      <c r="B55" s="41" t="s">
        <v>261</v>
      </c>
      <c r="C55" s="42"/>
      <c r="D55" s="42"/>
      <c r="E55" s="42"/>
      <c r="F55" s="42"/>
      <c r="G55" s="42"/>
      <c r="H55" s="42"/>
      <c r="I55" s="43"/>
    </row>
    <row r="57" spans="1:11" s="17" customFormat="1" x14ac:dyDescent="0.2"/>
    <row r="58" spans="1:11" s="17" customFormat="1" x14ac:dyDescent="0.2"/>
    <row r="59" spans="1:11" s="17" customFormat="1" ht="14.1" customHeight="1" x14ac:dyDescent="0.2">
      <c r="B59" s="35" t="s">
        <v>289</v>
      </c>
      <c r="C59" s="35"/>
      <c r="D59" s="35"/>
      <c r="E59" s="35"/>
      <c r="F59" s="35"/>
      <c r="G59" s="35"/>
      <c r="H59" s="35"/>
      <c r="I59" s="35"/>
    </row>
    <row r="60" spans="1:11" s="17" customFormat="1" ht="14.1" customHeight="1" x14ac:dyDescent="0.2">
      <c r="B60" s="35"/>
      <c r="C60" s="35"/>
      <c r="D60" s="35"/>
      <c r="E60" s="35"/>
      <c r="F60" s="35"/>
      <c r="G60" s="35"/>
      <c r="H60" s="35"/>
      <c r="I60" s="35"/>
    </row>
    <row r="61" spans="1:11" s="31" customFormat="1" ht="25.5" x14ac:dyDescent="0.2">
      <c r="B61" s="29" t="s">
        <v>275</v>
      </c>
      <c r="C61" s="30" t="s">
        <v>308</v>
      </c>
      <c r="D61" s="30" t="s">
        <v>310</v>
      </c>
      <c r="E61" s="30" t="s">
        <v>311</v>
      </c>
      <c r="F61" s="30" t="s">
        <v>274</v>
      </c>
      <c r="G61" s="30" t="s">
        <v>273</v>
      </c>
      <c r="H61" s="30" t="s">
        <v>272</v>
      </c>
      <c r="I61" s="30" t="s">
        <v>271</v>
      </c>
    </row>
    <row r="62" spans="1:11" s="31" customFormat="1" ht="15.75" customHeight="1" x14ac:dyDescent="0.2">
      <c r="B62" s="29" t="s">
        <v>278</v>
      </c>
      <c r="C62" s="30">
        <f>+C63/611.75</f>
        <v>1402129.1965672253</v>
      </c>
      <c r="D62" s="30">
        <f t="shared" ref="D62:H62" si="3">+D63/611.75</f>
        <v>1448549.2750306497</v>
      </c>
      <c r="E62" s="30">
        <f t="shared" si="3"/>
        <v>986856.94926031923</v>
      </c>
      <c r="F62" s="30">
        <f t="shared" si="3"/>
        <v>149767.42926031875</v>
      </c>
      <c r="G62" s="30">
        <f t="shared" si="3"/>
        <v>252555.0576706171</v>
      </c>
      <c r="H62" s="30">
        <f t="shared" si="3"/>
        <v>200487.78894973433</v>
      </c>
      <c r="I62" s="44">
        <f>+E62/D62</f>
        <v>0.68127261272450568</v>
      </c>
    </row>
    <row r="63" spans="1:11" s="31" customFormat="1" x14ac:dyDescent="0.2">
      <c r="B63" s="29" t="s">
        <v>279</v>
      </c>
      <c r="C63" s="30">
        <f>SUM(C64:C108)</f>
        <v>857752536</v>
      </c>
      <c r="D63" s="30">
        <f t="shared" ref="D63" si="4">SUM(D64:D108)</f>
        <v>886150019</v>
      </c>
      <c r="E63" s="30">
        <f>SUM(E64:E108)</f>
        <v>603709738.71000028</v>
      </c>
      <c r="F63" s="30">
        <f>SUM(F64:F108)</f>
        <v>91620224.849999994</v>
      </c>
      <c r="G63" s="30">
        <f>SUM(G64:G108)</f>
        <v>154500556.53</v>
      </c>
      <c r="H63" s="30">
        <f>SUM(H64:H108)</f>
        <v>122648404.88999997</v>
      </c>
      <c r="I63" s="44">
        <f>+E63/D63</f>
        <v>0.68127261272450557</v>
      </c>
    </row>
    <row r="64" spans="1:11" s="2" customFormat="1" x14ac:dyDescent="0.2">
      <c r="B64" s="12" t="s">
        <v>114</v>
      </c>
      <c r="C64" s="5">
        <v>78598</v>
      </c>
      <c r="D64" s="5">
        <v>78598</v>
      </c>
      <c r="E64" s="5">
        <v>0</v>
      </c>
      <c r="F64" s="5">
        <v>78598</v>
      </c>
      <c r="G64" s="5">
        <v>0</v>
      </c>
      <c r="H64" s="5">
        <v>0</v>
      </c>
      <c r="I64" s="4">
        <f t="shared" ref="I64:I108" si="5">+E64/D64</f>
        <v>0</v>
      </c>
      <c r="J64" s="15"/>
    </row>
    <row r="65" spans="2:10" s="2" customFormat="1" ht="12.75" customHeight="1" x14ac:dyDescent="0.2">
      <c r="B65" s="12" t="s">
        <v>116</v>
      </c>
      <c r="C65" s="5">
        <v>30122021</v>
      </c>
      <c r="D65" s="5">
        <v>30122021</v>
      </c>
      <c r="E65" s="5">
        <v>14362691.42</v>
      </c>
      <c r="F65" s="5">
        <v>11212208.58</v>
      </c>
      <c r="G65" s="5">
        <v>3275354.52</v>
      </c>
      <c r="H65" s="5">
        <v>3275354.52</v>
      </c>
      <c r="I65" s="4">
        <f t="shared" si="5"/>
        <v>0.47681699113084081</v>
      </c>
      <c r="J65" s="15"/>
    </row>
    <row r="66" spans="2:10" s="2" customFormat="1" x14ac:dyDescent="0.2">
      <c r="B66" s="12" t="s">
        <v>118</v>
      </c>
      <c r="C66" s="5">
        <v>10483487</v>
      </c>
      <c r="D66" s="5">
        <v>10483487</v>
      </c>
      <c r="E66" s="5">
        <v>5391759.9400000004</v>
      </c>
      <c r="F66" s="5">
        <v>1235386.6200000001</v>
      </c>
      <c r="G66" s="5">
        <v>3856640.44</v>
      </c>
      <c r="H66" s="5">
        <v>3856340.44</v>
      </c>
      <c r="I66" s="4">
        <f t="shared" si="5"/>
        <v>0.51430978452112364</v>
      </c>
      <c r="J66" s="15"/>
    </row>
    <row r="67" spans="2:10" s="2" customFormat="1" x14ac:dyDescent="0.2">
      <c r="B67" s="12" t="s">
        <v>297</v>
      </c>
      <c r="C67" s="5">
        <v>953040</v>
      </c>
      <c r="D67" s="5">
        <v>1853040</v>
      </c>
      <c r="E67" s="5">
        <v>357662</v>
      </c>
      <c r="F67" s="5">
        <v>770961</v>
      </c>
      <c r="G67" s="5">
        <v>724417</v>
      </c>
      <c r="H67" s="5">
        <v>24417</v>
      </c>
      <c r="I67" s="4">
        <f t="shared" si="5"/>
        <v>0.193013642447006</v>
      </c>
      <c r="J67" s="15"/>
    </row>
    <row r="68" spans="2:10" s="2" customFormat="1" x14ac:dyDescent="0.2">
      <c r="B68" s="12" t="s">
        <v>314</v>
      </c>
      <c r="C68" s="5">
        <v>2000000</v>
      </c>
      <c r="D68" s="5">
        <v>1570000</v>
      </c>
      <c r="E68" s="5">
        <v>0</v>
      </c>
      <c r="F68" s="5">
        <v>1320000</v>
      </c>
      <c r="G68" s="5">
        <v>250000</v>
      </c>
      <c r="H68" s="5">
        <v>250000</v>
      </c>
      <c r="I68" s="4">
        <f>+E68/D68</f>
        <v>0</v>
      </c>
      <c r="J68" s="15"/>
    </row>
    <row r="69" spans="2:10" s="2" customFormat="1" x14ac:dyDescent="0.2">
      <c r="B69" s="12" t="s">
        <v>315</v>
      </c>
      <c r="C69" s="5">
        <v>112231</v>
      </c>
      <c r="D69" s="5">
        <v>112231</v>
      </c>
      <c r="E69" s="5">
        <v>0</v>
      </c>
      <c r="F69" s="5">
        <v>0</v>
      </c>
      <c r="G69" s="5">
        <v>112231</v>
      </c>
      <c r="H69" s="5">
        <v>112231</v>
      </c>
      <c r="I69" s="4">
        <f t="shared" si="5"/>
        <v>0</v>
      </c>
      <c r="J69" s="15"/>
    </row>
    <row r="70" spans="2:10" s="2" customFormat="1" x14ac:dyDescent="0.2">
      <c r="B70" s="12" t="s">
        <v>316</v>
      </c>
      <c r="C70" s="5">
        <v>10450000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15"/>
    </row>
    <row r="71" spans="2:10" s="2" customFormat="1" x14ac:dyDescent="0.2">
      <c r="B71" s="12" t="s">
        <v>125</v>
      </c>
      <c r="C71" s="5">
        <v>188823476</v>
      </c>
      <c r="D71" s="5">
        <v>213823476</v>
      </c>
      <c r="E71" s="5">
        <v>140382742.61000001</v>
      </c>
      <c r="F71" s="5">
        <v>24864944.59</v>
      </c>
      <c r="G71" s="5">
        <v>18506608.890000001</v>
      </c>
      <c r="H71" s="5">
        <v>18506609.190000001</v>
      </c>
      <c r="I71" s="4">
        <f t="shared" si="5"/>
        <v>0.65653568652115646</v>
      </c>
      <c r="J71" s="15"/>
    </row>
    <row r="72" spans="2:10" s="2" customFormat="1" x14ac:dyDescent="0.2">
      <c r="B72" s="12" t="s">
        <v>127</v>
      </c>
      <c r="C72" s="5">
        <v>97443350</v>
      </c>
      <c r="D72" s="5">
        <v>108181065</v>
      </c>
      <c r="E72" s="5">
        <v>100408229.94</v>
      </c>
      <c r="F72" s="5">
        <v>4302542.25</v>
      </c>
      <c r="G72" s="5">
        <v>3049025.7</v>
      </c>
      <c r="H72" s="5">
        <v>3049025.7</v>
      </c>
      <c r="I72" s="4">
        <f t="shared" si="5"/>
        <v>0.92814976391663362</v>
      </c>
      <c r="J72" s="15"/>
    </row>
    <row r="73" spans="2:10" s="2" customFormat="1" x14ac:dyDescent="0.2">
      <c r="B73" s="12" t="s">
        <v>131</v>
      </c>
      <c r="C73" s="5">
        <v>18507564</v>
      </c>
      <c r="D73" s="5">
        <v>18507564</v>
      </c>
      <c r="E73" s="5">
        <v>11241892.300000001</v>
      </c>
      <c r="F73" s="5">
        <v>2251059.69</v>
      </c>
      <c r="G73" s="5">
        <v>5014612.01</v>
      </c>
      <c r="H73" s="5">
        <v>5014612.01</v>
      </c>
      <c r="I73" s="4">
        <f t="shared" si="5"/>
        <v>0.60742150074423629</v>
      </c>
      <c r="J73" s="15"/>
    </row>
    <row r="74" spans="2:10" s="2" customFormat="1" x14ac:dyDescent="0.2">
      <c r="B74" s="12" t="s">
        <v>133</v>
      </c>
      <c r="C74" s="5">
        <v>111264456</v>
      </c>
      <c r="D74" s="5">
        <v>111264456</v>
      </c>
      <c r="E74" s="5">
        <v>58001022.060000002</v>
      </c>
      <c r="F74" s="5">
        <v>9072304.3900000006</v>
      </c>
      <c r="G74" s="5">
        <v>44191129.549999997</v>
      </c>
      <c r="H74" s="5">
        <v>44191129.549999997</v>
      </c>
      <c r="I74" s="4">
        <f t="shared" si="5"/>
        <v>0.52128976445092223</v>
      </c>
      <c r="J74" s="15"/>
    </row>
    <row r="75" spans="2:10" s="2" customFormat="1" x14ac:dyDescent="0.2">
      <c r="B75" s="12" t="s">
        <v>135</v>
      </c>
      <c r="C75" s="5">
        <v>5225000</v>
      </c>
      <c r="D75" s="5">
        <v>5225000</v>
      </c>
      <c r="E75" s="5">
        <v>4236948.22</v>
      </c>
      <c r="F75" s="5">
        <v>95514.59</v>
      </c>
      <c r="G75" s="5">
        <v>892537.19</v>
      </c>
      <c r="H75" s="5">
        <v>892537.19</v>
      </c>
      <c r="I75" s="4">
        <f t="shared" si="5"/>
        <v>0.81089918086124402</v>
      </c>
      <c r="J75" s="15"/>
    </row>
    <row r="76" spans="2:10" s="2" customFormat="1" x14ac:dyDescent="0.2">
      <c r="B76" s="12" t="s">
        <v>137</v>
      </c>
      <c r="C76" s="5">
        <v>5225000</v>
      </c>
      <c r="D76" s="5">
        <v>5225000</v>
      </c>
      <c r="E76" s="5">
        <v>1670214.73</v>
      </c>
      <c r="F76" s="5">
        <v>1179243.6299999999</v>
      </c>
      <c r="G76" s="5">
        <v>2375541.64</v>
      </c>
      <c r="H76" s="5">
        <v>2375541.64</v>
      </c>
      <c r="I76" s="4">
        <f t="shared" si="5"/>
        <v>0.31965832153110046</v>
      </c>
      <c r="J76" s="15"/>
    </row>
    <row r="77" spans="2:10" s="2" customFormat="1" x14ac:dyDescent="0.2">
      <c r="B77" s="12" t="s">
        <v>141</v>
      </c>
      <c r="C77" s="5">
        <v>32807960</v>
      </c>
      <c r="D77" s="5">
        <v>32807960</v>
      </c>
      <c r="E77" s="5">
        <v>19243785.100000001</v>
      </c>
      <c r="F77" s="5">
        <v>1350854</v>
      </c>
      <c r="G77" s="5">
        <v>4160011.7</v>
      </c>
      <c r="H77" s="5">
        <v>4160011.7</v>
      </c>
      <c r="I77" s="4">
        <f t="shared" si="5"/>
        <v>0.58655841753037985</v>
      </c>
      <c r="J77" s="15"/>
    </row>
    <row r="78" spans="2:10" s="2" customFormat="1" x14ac:dyDescent="0.2">
      <c r="B78" s="12" t="s">
        <v>143</v>
      </c>
      <c r="C78" s="5">
        <v>3174293</v>
      </c>
      <c r="D78" s="5">
        <v>3174293</v>
      </c>
      <c r="E78" s="5">
        <v>946045</v>
      </c>
      <c r="F78" s="5">
        <v>41855</v>
      </c>
      <c r="G78" s="5">
        <v>338607.22</v>
      </c>
      <c r="H78" s="5">
        <v>338607.22</v>
      </c>
      <c r="I78" s="4">
        <f t="shared" si="5"/>
        <v>0.29803329434302378</v>
      </c>
      <c r="J78" s="15"/>
    </row>
    <row r="79" spans="2:10" s="2" customFormat="1" x14ac:dyDescent="0.2">
      <c r="B79" s="12" t="s">
        <v>147</v>
      </c>
      <c r="C79" s="5">
        <v>52845000</v>
      </c>
      <c r="D79" s="5">
        <v>48329385</v>
      </c>
      <c r="E79" s="5">
        <v>15543537.880000001</v>
      </c>
      <c r="F79" s="5">
        <v>496073.22</v>
      </c>
      <c r="G79" s="5">
        <v>32289773.899999999</v>
      </c>
      <c r="H79" s="5">
        <v>2289773.9</v>
      </c>
      <c r="I79" s="4">
        <f t="shared" si="5"/>
        <v>0.32161671165482453</v>
      </c>
      <c r="J79" s="15"/>
    </row>
    <row r="80" spans="2:10" s="2" customFormat="1" ht="25.5" x14ac:dyDescent="0.2">
      <c r="B80" s="12" t="s">
        <v>149</v>
      </c>
      <c r="C80" s="5">
        <v>261250</v>
      </c>
      <c r="D80" s="5">
        <v>1805000</v>
      </c>
      <c r="E80" s="5">
        <v>248000</v>
      </c>
      <c r="F80" s="5">
        <v>0</v>
      </c>
      <c r="G80" s="5">
        <v>1557000</v>
      </c>
      <c r="H80" s="5">
        <v>1557000</v>
      </c>
      <c r="I80" s="4">
        <f t="shared" si="5"/>
        <v>0.13739612188365652</v>
      </c>
      <c r="J80" s="15"/>
    </row>
    <row r="81" spans="2:10" s="2" customFormat="1" ht="25.5" x14ac:dyDescent="0.2">
      <c r="B81" s="12" t="s">
        <v>151</v>
      </c>
      <c r="C81" s="5">
        <v>28739903</v>
      </c>
      <c r="D81" s="5">
        <v>28739903</v>
      </c>
      <c r="E81" s="5">
        <v>17386923.359999999</v>
      </c>
      <c r="F81" s="5">
        <v>6711262.04</v>
      </c>
      <c r="G81" s="5">
        <v>10206580.6</v>
      </c>
      <c r="H81" s="5">
        <v>10206580.6</v>
      </c>
      <c r="I81" s="4">
        <f t="shared" si="5"/>
        <v>0.60497501887880412</v>
      </c>
      <c r="J81" s="15"/>
    </row>
    <row r="82" spans="2:10" s="2" customFormat="1" ht="25.5" x14ac:dyDescent="0.2">
      <c r="B82" s="12" t="s">
        <v>153</v>
      </c>
      <c r="C82" s="5">
        <v>1107700</v>
      </c>
      <c r="D82" s="5">
        <v>4107700</v>
      </c>
      <c r="E82" s="5">
        <v>1298000</v>
      </c>
      <c r="F82" s="5">
        <v>203000</v>
      </c>
      <c r="G82" s="5">
        <v>2606700</v>
      </c>
      <c r="H82" s="5">
        <v>2606700</v>
      </c>
      <c r="I82" s="4">
        <f t="shared" si="5"/>
        <v>0.31599191761813178</v>
      </c>
      <c r="J82" s="15"/>
    </row>
    <row r="83" spans="2:10" s="2" customFormat="1" ht="25.5" x14ac:dyDescent="0.2">
      <c r="B83" s="12" t="s">
        <v>155</v>
      </c>
      <c r="C83" s="5">
        <v>14433755</v>
      </c>
      <c r="D83" s="5">
        <v>17042195</v>
      </c>
      <c r="E83" s="5">
        <v>7982716.2000000002</v>
      </c>
      <c r="F83" s="5">
        <v>5011498.8</v>
      </c>
      <c r="G83" s="5">
        <v>4047980</v>
      </c>
      <c r="H83" s="5">
        <v>4047980</v>
      </c>
      <c r="I83" s="4">
        <f t="shared" si="5"/>
        <v>0.46840892267692047</v>
      </c>
      <c r="J83" s="15"/>
    </row>
    <row r="84" spans="2:10" s="2" customFormat="1" ht="25.5" x14ac:dyDescent="0.2">
      <c r="B84" s="12" t="s">
        <v>157</v>
      </c>
      <c r="C84" s="5">
        <v>3092155</v>
      </c>
      <c r="D84" s="5">
        <v>3092155</v>
      </c>
      <c r="E84" s="5">
        <v>1390787.04</v>
      </c>
      <c r="F84" s="5">
        <v>786562.96</v>
      </c>
      <c r="G84" s="5">
        <v>474375</v>
      </c>
      <c r="H84" s="5">
        <v>474375</v>
      </c>
      <c r="I84" s="4">
        <f t="shared" si="5"/>
        <v>0.44977921223224582</v>
      </c>
      <c r="J84" s="15"/>
    </row>
    <row r="85" spans="2:10" s="2" customFormat="1" ht="25.5" x14ac:dyDescent="0.2">
      <c r="B85" s="12" t="s">
        <v>159</v>
      </c>
      <c r="C85" s="5">
        <v>554147</v>
      </c>
      <c r="D85" s="5">
        <v>930000</v>
      </c>
      <c r="E85" s="5">
        <v>125000</v>
      </c>
      <c r="F85" s="5">
        <v>0</v>
      </c>
      <c r="G85" s="5">
        <v>805000</v>
      </c>
      <c r="H85" s="5">
        <v>805000</v>
      </c>
      <c r="I85" s="4">
        <f t="shared" si="5"/>
        <v>0.13440860215053763</v>
      </c>
      <c r="J85" s="15"/>
    </row>
    <row r="86" spans="2:10" s="2" customFormat="1" x14ac:dyDescent="0.2">
      <c r="B86" s="12" t="s">
        <v>163</v>
      </c>
      <c r="C86" s="5">
        <v>1500000</v>
      </c>
      <c r="D86" s="5">
        <v>999460</v>
      </c>
      <c r="E86" s="5">
        <v>0</v>
      </c>
      <c r="F86" s="5">
        <v>500000</v>
      </c>
      <c r="G86" s="5">
        <v>499460</v>
      </c>
      <c r="H86" s="5">
        <v>499460</v>
      </c>
      <c r="I86" s="4">
        <f t="shared" si="5"/>
        <v>0</v>
      </c>
      <c r="J86" s="15"/>
    </row>
    <row r="87" spans="2:10" s="2" customFormat="1" x14ac:dyDescent="0.2">
      <c r="B87" s="12" t="s">
        <v>169</v>
      </c>
      <c r="C87" s="5">
        <v>54071287</v>
      </c>
      <c r="D87" s="5">
        <v>54105969</v>
      </c>
      <c r="E87" s="5">
        <v>48463431.130000003</v>
      </c>
      <c r="F87" s="5">
        <v>3593938.39</v>
      </c>
      <c r="G87" s="5">
        <v>2048599.48</v>
      </c>
      <c r="H87" s="5">
        <v>2048599.48</v>
      </c>
      <c r="I87" s="4">
        <f t="shared" si="5"/>
        <v>0.89571320920248199</v>
      </c>
      <c r="J87" s="15"/>
    </row>
    <row r="88" spans="2:10" s="2" customFormat="1" x14ac:dyDescent="0.2">
      <c r="B88" s="12" t="s">
        <v>171</v>
      </c>
      <c r="C88" s="5">
        <v>7910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4">
        <v>0</v>
      </c>
      <c r="J88" s="15"/>
    </row>
    <row r="89" spans="2:10" s="2" customFormat="1" x14ac:dyDescent="0.2">
      <c r="B89" s="12" t="s">
        <v>173</v>
      </c>
      <c r="C89" s="5">
        <v>52944862</v>
      </c>
      <c r="D89" s="5">
        <v>64497882</v>
      </c>
      <c r="E89" s="5">
        <v>57292990.229999997</v>
      </c>
      <c r="F89" s="5">
        <v>5585122.9000000004</v>
      </c>
      <c r="G89" s="5">
        <v>1385990.23</v>
      </c>
      <c r="H89" s="5">
        <v>1382502.15</v>
      </c>
      <c r="I89" s="4">
        <f t="shared" si="5"/>
        <v>0.88829258346808959</v>
      </c>
      <c r="J89" s="15"/>
    </row>
    <row r="90" spans="2:10" s="2" customFormat="1" x14ac:dyDescent="0.2">
      <c r="B90" s="12" t="s">
        <v>175</v>
      </c>
      <c r="C90" s="5">
        <v>21945</v>
      </c>
      <c r="D90" s="5">
        <v>33497.75</v>
      </c>
      <c r="E90" s="5">
        <v>27224.68</v>
      </c>
      <c r="F90" s="5">
        <v>0</v>
      </c>
      <c r="G90" s="5">
        <v>6273.07</v>
      </c>
      <c r="H90" s="5">
        <v>6273.07</v>
      </c>
      <c r="I90" s="4">
        <f t="shared" si="5"/>
        <v>0.81273160137621181</v>
      </c>
      <c r="J90" s="15"/>
    </row>
    <row r="91" spans="2:10" s="2" customFormat="1" x14ac:dyDescent="0.2">
      <c r="B91" s="12" t="s">
        <v>179</v>
      </c>
      <c r="C91" s="5">
        <v>8022601</v>
      </c>
      <c r="D91" s="5">
        <v>7617006</v>
      </c>
      <c r="E91" s="5">
        <v>6838232.5999999996</v>
      </c>
      <c r="F91" s="5">
        <v>500855.69</v>
      </c>
      <c r="G91" s="5">
        <v>277917.71000000002</v>
      </c>
      <c r="H91" s="5">
        <v>277917.71000000002</v>
      </c>
      <c r="I91" s="4">
        <f t="shared" si="5"/>
        <v>0.89775859438734851</v>
      </c>
      <c r="J91" s="15"/>
    </row>
    <row r="92" spans="2:10" s="2" customFormat="1" x14ac:dyDescent="0.2">
      <c r="B92" s="12" t="s">
        <v>183</v>
      </c>
      <c r="C92" s="5">
        <v>182522</v>
      </c>
      <c r="D92" s="5">
        <v>182522</v>
      </c>
      <c r="E92" s="5">
        <v>182349.04</v>
      </c>
      <c r="F92" s="5">
        <v>0</v>
      </c>
      <c r="G92" s="5">
        <v>172.96</v>
      </c>
      <c r="H92" s="5">
        <v>172.96</v>
      </c>
      <c r="I92" s="4">
        <f t="shared" si="5"/>
        <v>0.99905238820525755</v>
      </c>
      <c r="J92" s="15"/>
    </row>
    <row r="93" spans="2:10" s="2" customFormat="1" ht="25.5" x14ac:dyDescent="0.2">
      <c r="B93" s="12" t="s">
        <v>185</v>
      </c>
      <c r="C93" s="5">
        <v>0</v>
      </c>
      <c r="D93" s="5">
        <v>123581</v>
      </c>
      <c r="E93" s="5">
        <v>6275</v>
      </c>
      <c r="F93" s="5">
        <v>93581</v>
      </c>
      <c r="G93" s="5">
        <v>23725</v>
      </c>
      <c r="H93" s="5">
        <v>23725</v>
      </c>
      <c r="I93" s="4">
        <f t="shared" si="5"/>
        <v>5.0776413850025487E-2</v>
      </c>
      <c r="J93" s="15"/>
    </row>
    <row r="94" spans="2:10" s="2" customFormat="1" x14ac:dyDescent="0.2">
      <c r="B94" s="12" t="s">
        <v>187</v>
      </c>
      <c r="C94" s="5">
        <v>303050</v>
      </c>
      <c r="D94" s="5">
        <v>224675</v>
      </c>
      <c r="E94" s="5">
        <v>30678.1</v>
      </c>
      <c r="F94" s="5">
        <v>146300</v>
      </c>
      <c r="G94" s="5">
        <v>47696.9</v>
      </c>
      <c r="H94" s="5">
        <v>47696.9</v>
      </c>
      <c r="I94" s="4">
        <f t="shared" si="5"/>
        <v>0.13654434182708355</v>
      </c>
      <c r="J94" s="15"/>
    </row>
    <row r="95" spans="2:10" s="2" customFormat="1" ht="25.5" x14ac:dyDescent="0.2">
      <c r="B95" s="12" t="s">
        <v>189</v>
      </c>
      <c r="C95" s="5">
        <v>17539171</v>
      </c>
      <c r="D95" s="5">
        <v>7063146</v>
      </c>
      <c r="E95" s="5">
        <v>4065484.18</v>
      </c>
      <c r="F95" s="5">
        <v>343168.45</v>
      </c>
      <c r="G95" s="5">
        <v>2070014.72</v>
      </c>
      <c r="H95" s="5">
        <v>2070014.72</v>
      </c>
      <c r="I95" s="4">
        <f t="shared" si="5"/>
        <v>0.575591128938861</v>
      </c>
      <c r="J95" s="15"/>
    </row>
    <row r="96" spans="2:10" s="2" customFormat="1" x14ac:dyDescent="0.2">
      <c r="B96" s="12" t="s">
        <v>191</v>
      </c>
      <c r="C96" s="5">
        <v>123989</v>
      </c>
      <c r="D96" s="5">
        <v>43989</v>
      </c>
      <c r="E96" s="5">
        <v>39963</v>
      </c>
      <c r="F96" s="5">
        <v>0</v>
      </c>
      <c r="G96" s="5">
        <v>4026</v>
      </c>
      <c r="H96" s="5">
        <v>4026</v>
      </c>
      <c r="I96" s="4">
        <f t="shared" si="5"/>
        <v>0.90847711927982</v>
      </c>
      <c r="J96" s="15"/>
    </row>
    <row r="97" spans="1:10" s="2" customFormat="1" x14ac:dyDescent="0.2">
      <c r="B97" s="12" t="s">
        <v>193</v>
      </c>
      <c r="C97" s="5">
        <v>330372</v>
      </c>
      <c r="D97" s="5">
        <v>97337</v>
      </c>
      <c r="E97" s="5">
        <v>59084.34</v>
      </c>
      <c r="F97" s="5">
        <v>32876.660000000003</v>
      </c>
      <c r="G97" s="5">
        <v>5376</v>
      </c>
      <c r="H97" s="5">
        <v>5376</v>
      </c>
      <c r="I97" s="4">
        <f t="shared" si="5"/>
        <v>0.60700802367034112</v>
      </c>
      <c r="J97" s="15"/>
    </row>
    <row r="98" spans="1:10" s="2" customFormat="1" ht="25.5" x14ac:dyDescent="0.2">
      <c r="B98" s="12" t="s">
        <v>195</v>
      </c>
      <c r="C98" s="5">
        <v>14315</v>
      </c>
      <c r="D98" s="5">
        <v>143165</v>
      </c>
      <c r="E98" s="5">
        <v>69849.2</v>
      </c>
      <c r="F98" s="5">
        <v>73165</v>
      </c>
      <c r="G98" s="5">
        <v>150.80000000000001</v>
      </c>
      <c r="H98" s="5">
        <v>150.80000000000001</v>
      </c>
      <c r="I98" s="4">
        <f t="shared" si="5"/>
        <v>0.48789299060524566</v>
      </c>
      <c r="J98" s="15"/>
    </row>
    <row r="99" spans="1:10" s="2" customFormat="1" x14ac:dyDescent="0.2">
      <c r="B99" s="12" t="s">
        <v>199</v>
      </c>
      <c r="C99" s="5">
        <v>679772</v>
      </c>
      <c r="D99" s="5">
        <v>228855</v>
      </c>
      <c r="E99" s="5">
        <v>72577.73</v>
      </c>
      <c r="F99" s="5">
        <v>103455</v>
      </c>
      <c r="G99" s="5">
        <v>52822.27</v>
      </c>
      <c r="H99" s="5">
        <v>52822.27</v>
      </c>
      <c r="I99" s="4">
        <f t="shared" si="5"/>
        <v>0.31713412422713072</v>
      </c>
      <c r="J99" s="15"/>
    </row>
    <row r="100" spans="1:10" s="2" customFormat="1" x14ac:dyDescent="0.2">
      <c r="B100" s="12" t="s">
        <v>201</v>
      </c>
      <c r="C100" s="5">
        <v>30708970</v>
      </c>
      <c r="D100" s="5">
        <v>34694814</v>
      </c>
      <c r="E100" s="5">
        <v>26188603.079999998</v>
      </c>
      <c r="F100" s="5">
        <v>2429154.64</v>
      </c>
      <c r="G100" s="5">
        <v>5966056.2800000003</v>
      </c>
      <c r="H100" s="5">
        <v>5966056.2800000003</v>
      </c>
      <c r="I100" s="4">
        <f t="shared" si="5"/>
        <v>0.75482759700051993</v>
      </c>
      <c r="J100" s="15"/>
    </row>
    <row r="101" spans="1:10" s="2" customFormat="1" x14ac:dyDescent="0.2">
      <c r="B101" s="12" t="s">
        <v>205</v>
      </c>
      <c r="C101" s="5">
        <v>12427314</v>
      </c>
      <c r="D101" s="5">
        <v>3929967</v>
      </c>
      <c r="E101" s="5">
        <v>3362940.44</v>
      </c>
      <c r="F101" s="5">
        <v>282908.75</v>
      </c>
      <c r="G101" s="5">
        <v>284117.81</v>
      </c>
      <c r="H101" s="5">
        <v>284117.81</v>
      </c>
      <c r="I101" s="4">
        <f t="shared" si="5"/>
        <v>0.85571722103518932</v>
      </c>
      <c r="J101" s="15"/>
    </row>
    <row r="102" spans="1:10" s="2" customFormat="1" ht="25.5" x14ac:dyDescent="0.2">
      <c r="B102" s="12" t="s">
        <v>207</v>
      </c>
      <c r="C102" s="5">
        <v>665812</v>
      </c>
      <c r="D102" s="5">
        <v>39684</v>
      </c>
      <c r="E102" s="5">
        <v>5000</v>
      </c>
      <c r="F102" s="5">
        <v>0</v>
      </c>
      <c r="G102" s="5">
        <v>34684</v>
      </c>
      <c r="H102" s="5">
        <v>34684</v>
      </c>
      <c r="I102" s="4">
        <f t="shared" si="5"/>
        <v>0.12599536337062797</v>
      </c>
      <c r="J102" s="15"/>
    </row>
    <row r="103" spans="1:10" s="2" customFormat="1" x14ac:dyDescent="0.2">
      <c r="B103" s="12" t="s">
        <v>209</v>
      </c>
      <c r="C103" s="5">
        <v>43784209</v>
      </c>
      <c r="D103" s="5">
        <v>50760727.25</v>
      </c>
      <c r="E103" s="5">
        <v>45380105.229999997</v>
      </c>
      <c r="F103" s="5">
        <v>5210391.9400000004</v>
      </c>
      <c r="G103" s="5">
        <v>170230.08</v>
      </c>
      <c r="H103" s="5">
        <v>170230.08</v>
      </c>
      <c r="I103" s="4">
        <f t="shared" si="5"/>
        <v>0.8940002968535089</v>
      </c>
      <c r="J103" s="15"/>
    </row>
    <row r="104" spans="1:10" s="2" customFormat="1" x14ac:dyDescent="0.2">
      <c r="B104" s="12" t="s">
        <v>211</v>
      </c>
      <c r="C104" s="5">
        <v>3083270</v>
      </c>
      <c r="D104" s="5">
        <v>3080579</v>
      </c>
      <c r="E104" s="5">
        <v>2065236</v>
      </c>
      <c r="F104" s="5">
        <v>668924</v>
      </c>
      <c r="G104" s="5">
        <v>346419</v>
      </c>
      <c r="H104" s="5">
        <v>346419</v>
      </c>
      <c r="I104" s="4">
        <f t="shared" si="5"/>
        <v>0.67040514137115137</v>
      </c>
      <c r="J104" s="15"/>
    </row>
    <row r="105" spans="1:10" s="2" customFormat="1" x14ac:dyDescent="0.2">
      <c r="B105" s="12" t="s">
        <v>213</v>
      </c>
      <c r="C105" s="5">
        <v>5525398</v>
      </c>
      <c r="D105" s="5">
        <v>6601735</v>
      </c>
      <c r="E105" s="5">
        <v>6500226.8799999999</v>
      </c>
      <c r="F105" s="5">
        <v>81961.52</v>
      </c>
      <c r="G105" s="5">
        <v>19546.88</v>
      </c>
      <c r="H105" s="5">
        <v>19546.599999999999</v>
      </c>
      <c r="I105" s="4">
        <f t="shared" si="5"/>
        <v>0.98462402383615821</v>
      </c>
      <c r="J105" s="15"/>
    </row>
    <row r="106" spans="1:10" s="2" customFormat="1" ht="25.5" x14ac:dyDescent="0.2">
      <c r="B106" s="12" t="s">
        <v>215</v>
      </c>
      <c r="C106" s="5">
        <v>1543184</v>
      </c>
      <c r="D106" s="5">
        <v>902663</v>
      </c>
      <c r="E106" s="5">
        <v>366291.31</v>
      </c>
      <c r="F106" s="5">
        <v>191406.69</v>
      </c>
      <c r="G106" s="5">
        <v>344935</v>
      </c>
      <c r="H106" s="5">
        <v>344935</v>
      </c>
      <c r="I106" s="4">
        <f t="shared" si="5"/>
        <v>0.40578965793435645</v>
      </c>
      <c r="J106" s="15"/>
    </row>
    <row r="107" spans="1:10" s="2" customFormat="1" x14ac:dyDescent="0.2">
      <c r="B107" s="12" t="s">
        <v>217</v>
      </c>
      <c r="C107" s="5">
        <v>1254271</v>
      </c>
      <c r="D107" s="5">
        <v>804189</v>
      </c>
      <c r="E107" s="5">
        <v>401033.45</v>
      </c>
      <c r="F107" s="5">
        <v>299144.86</v>
      </c>
      <c r="G107" s="5">
        <v>104010.69</v>
      </c>
      <c r="H107" s="5">
        <v>104010.69</v>
      </c>
      <c r="I107" s="4">
        <f t="shared" si="5"/>
        <v>0.49868059622800115</v>
      </c>
      <c r="J107" s="15"/>
    </row>
    <row r="108" spans="1:10" s="2" customFormat="1" x14ac:dyDescent="0.2">
      <c r="B108" s="12" t="s">
        <v>219</v>
      </c>
      <c r="C108" s="5">
        <v>5313926</v>
      </c>
      <c r="D108" s="5">
        <v>3500047</v>
      </c>
      <c r="E108" s="5">
        <v>2074205.29</v>
      </c>
      <c r="F108" s="5">
        <v>500000</v>
      </c>
      <c r="G108" s="5">
        <v>2074205.29</v>
      </c>
      <c r="H108" s="5">
        <v>925841.71</v>
      </c>
      <c r="I108" s="4">
        <f t="shared" si="5"/>
        <v>0.59262212478860998</v>
      </c>
      <c r="J108" s="15"/>
    </row>
    <row r="109" spans="1:10" s="2" customFormat="1" ht="12.75" customHeight="1" x14ac:dyDescent="0.2">
      <c r="B109" s="34" t="s">
        <v>288</v>
      </c>
      <c r="C109" s="34"/>
      <c r="D109" s="34"/>
      <c r="E109" s="34"/>
      <c r="F109" s="34"/>
      <c r="G109" s="34"/>
      <c r="H109" s="34"/>
      <c r="I109" s="34"/>
      <c r="J109" s="3"/>
    </row>
    <row r="110" spans="1:10" s="9" customFormat="1" ht="13.15" customHeight="1" x14ac:dyDescent="0.2">
      <c r="A110" s="17"/>
      <c r="B110" s="36" t="s">
        <v>263</v>
      </c>
      <c r="C110" s="37"/>
      <c r="D110" s="37"/>
      <c r="E110" s="37"/>
      <c r="F110" s="37"/>
      <c r="G110" s="37"/>
      <c r="H110" s="37"/>
      <c r="I110" s="38"/>
    </row>
    <row r="111" spans="1:10" s="9" customFormat="1" ht="13.15" customHeight="1" x14ac:dyDescent="0.2">
      <c r="A111" s="17"/>
      <c r="B111" s="39" t="s">
        <v>262</v>
      </c>
      <c r="C111" s="48"/>
      <c r="D111" s="48"/>
      <c r="E111" s="48"/>
      <c r="F111" s="48"/>
      <c r="G111" s="48"/>
      <c r="H111" s="48"/>
      <c r="I111" s="40"/>
    </row>
    <row r="112" spans="1:10" s="16" customFormat="1" ht="13.15" customHeight="1" x14ac:dyDescent="0.2">
      <c r="B112" s="39" t="s">
        <v>298</v>
      </c>
      <c r="C112" s="48"/>
      <c r="D112" s="48"/>
      <c r="E112" s="52"/>
      <c r="F112" s="52"/>
      <c r="G112" s="52"/>
      <c r="H112" s="52"/>
      <c r="I112" s="53"/>
    </row>
    <row r="113" spans="1:10" s="9" customFormat="1" ht="13.15" customHeight="1" x14ac:dyDescent="0.2">
      <c r="A113" s="17"/>
      <c r="B113" s="76" t="s">
        <v>313</v>
      </c>
      <c r="C113" s="75"/>
      <c r="D113" s="75"/>
      <c r="E113" s="52"/>
      <c r="F113" s="52"/>
      <c r="G113" s="52"/>
      <c r="H113" s="52"/>
      <c r="I113" s="53"/>
    </row>
    <row r="114" spans="1:10" s="9" customFormat="1" ht="13.15" customHeight="1" x14ac:dyDescent="0.2">
      <c r="A114" s="17"/>
      <c r="B114" s="41" t="s">
        <v>261</v>
      </c>
      <c r="C114" s="42"/>
      <c r="D114" s="42"/>
      <c r="E114" s="42"/>
      <c r="F114" s="42"/>
      <c r="G114" s="42"/>
      <c r="H114" s="42"/>
      <c r="I114" s="43"/>
    </row>
    <row r="115" spans="1:10" x14ac:dyDescent="0.2">
      <c r="B115" s="13"/>
      <c r="C115" s="13"/>
      <c r="D115" s="14"/>
      <c r="E115" s="14"/>
      <c r="F115" s="14"/>
      <c r="G115" s="14"/>
      <c r="H115" s="14"/>
      <c r="I115" s="14"/>
    </row>
    <row r="116" spans="1:10" x14ac:dyDescent="0.2">
      <c r="B116" s="13"/>
      <c r="C116" s="13"/>
      <c r="D116" s="14"/>
      <c r="E116" s="14"/>
      <c r="F116" s="14"/>
      <c r="G116" s="14"/>
      <c r="H116" s="14"/>
      <c r="I116" s="14"/>
    </row>
    <row r="117" spans="1:10" s="17" customFormat="1" x14ac:dyDescent="0.2">
      <c r="B117" s="13"/>
      <c r="C117" s="13"/>
      <c r="D117" s="14"/>
      <c r="E117" s="14"/>
      <c r="F117" s="14"/>
      <c r="G117" s="14"/>
      <c r="H117" s="14"/>
      <c r="I117" s="14"/>
    </row>
    <row r="118" spans="1:10" s="17" customFormat="1" ht="14.1" customHeight="1" x14ac:dyDescent="0.2">
      <c r="B118" s="35" t="s">
        <v>291</v>
      </c>
      <c r="C118" s="35"/>
      <c r="D118" s="35"/>
      <c r="E118" s="35"/>
      <c r="F118" s="35"/>
      <c r="G118" s="35"/>
      <c r="H118" s="35"/>
      <c r="I118" s="35"/>
    </row>
    <row r="119" spans="1:10" s="17" customFormat="1" ht="14.1" customHeight="1" x14ac:dyDescent="0.2">
      <c r="B119" s="35"/>
      <c r="C119" s="35"/>
      <c r="D119" s="35"/>
      <c r="E119" s="35"/>
      <c r="F119" s="35"/>
      <c r="G119" s="35"/>
      <c r="H119" s="35"/>
      <c r="I119" s="35"/>
    </row>
    <row r="120" spans="1:10" s="31" customFormat="1" ht="25.5" x14ac:dyDescent="0.2">
      <c r="B120" s="29" t="s">
        <v>275</v>
      </c>
      <c r="C120" s="30" t="s">
        <v>308</v>
      </c>
      <c r="D120" s="30" t="s">
        <v>310</v>
      </c>
      <c r="E120" s="30" t="s">
        <v>311</v>
      </c>
      <c r="F120" s="30" t="s">
        <v>274</v>
      </c>
      <c r="G120" s="30" t="s">
        <v>273</v>
      </c>
      <c r="H120" s="30" t="s">
        <v>272</v>
      </c>
      <c r="I120" s="30" t="s">
        <v>271</v>
      </c>
    </row>
    <row r="121" spans="1:10" s="31" customFormat="1" ht="15.75" customHeight="1" x14ac:dyDescent="0.2">
      <c r="B121" s="29" t="s">
        <v>280</v>
      </c>
      <c r="C121" s="30">
        <f>+C122/611.75</f>
        <v>1560183.9460563955</v>
      </c>
      <c r="D121" s="30">
        <f t="shared" ref="D121:H121" si="6">+D122/611.75</f>
        <v>1958728.5982836126</v>
      </c>
      <c r="E121" s="30">
        <f t="shared" si="6"/>
        <v>1679708.1496035962</v>
      </c>
      <c r="F121" s="30">
        <f t="shared" si="6"/>
        <v>120269.04918675931</v>
      </c>
      <c r="G121" s="30">
        <f t="shared" si="6"/>
        <v>96512.479019207196</v>
      </c>
      <c r="H121" s="30">
        <f t="shared" si="6"/>
        <v>145552.11939517778</v>
      </c>
      <c r="I121" s="44">
        <f t="shared" ref="I121:I133" si="7">+E121/D121</f>
        <v>0.85755022470978604</v>
      </c>
    </row>
    <row r="122" spans="1:10" s="31" customFormat="1" x14ac:dyDescent="0.2">
      <c r="B122" s="29" t="s">
        <v>281</v>
      </c>
      <c r="C122" s="30">
        <f t="shared" ref="C122:H122" si="8">SUM(C123:C135)</f>
        <v>954442529</v>
      </c>
      <c r="D122" s="30">
        <f t="shared" si="8"/>
        <v>1198252220</v>
      </c>
      <c r="E122" s="30">
        <f t="shared" si="8"/>
        <v>1027561460.52</v>
      </c>
      <c r="F122" s="30">
        <f t="shared" si="8"/>
        <v>73574590.840000004</v>
      </c>
      <c r="G122" s="30">
        <f t="shared" si="8"/>
        <v>59041509.039999999</v>
      </c>
      <c r="H122" s="30">
        <f t="shared" si="8"/>
        <v>89041509.040000007</v>
      </c>
      <c r="I122" s="44">
        <f t="shared" si="7"/>
        <v>0.85755022470978604</v>
      </c>
    </row>
    <row r="123" spans="1:10" s="2" customFormat="1" x14ac:dyDescent="0.2">
      <c r="B123" s="26" t="s">
        <v>225</v>
      </c>
      <c r="C123" s="27">
        <v>1721688</v>
      </c>
      <c r="D123" s="27">
        <v>1721688</v>
      </c>
      <c r="E123" s="27">
        <v>880439.28</v>
      </c>
      <c r="F123" s="27">
        <v>156988</v>
      </c>
      <c r="G123" s="27">
        <v>684260.72</v>
      </c>
      <c r="H123" s="27">
        <v>684260.72</v>
      </c>
      <c r="I123" s="28">
        <f t="shared" si="7"/>
        <v>0.51138143496382626</v>
      </c>
      <c r="J123" s="15"/>
    </row>
    <row r="124" spans="1:10" s="2" customFormat="1" x14ac:dyDescent="0.2">
      <c r="B124" s="12" t="s">
        <v>227</v>
      </c>
      <c r="C124" s="5">
        <v>9197222</v>
      </c>
      <c r="D124" s="5">
        <v>1414561</v>
      </c>
      <c r="E124" s="5">
        <v>420788.79</v>
      </c>
      <c r="F124" s="5">
        <v>4975.63</v>
      </c>
      <c r="G124" s="5">
        <v>988796.58</v>
      </c>
      <c r="H124" s="5">
        <v>988796.58</v>
      </c>
      <c r="I124" s="4">
        <f t="shared" si="7"/>
        <v>0.29746952588117442</v>
      </c>
      <c r="J124" s="15"/>
    </row>
    <row r="125" spans="1:10" s="2" customFormat="1" x14ac:dyDescent="0.2">
      <c r="B125" s="12" t="s">
        <v>229</v>
      </c>
      <c r="C125" s="5">
        <v>147710933</v>
      </c>
      <c r="D125" s="5">
        <v>152620621</v>
      </c>
      <c r="E125" s="5">
        <v>102597223.34</v>
      </c>
      <c r="F125" s="5">
        <v>10101432.68</v>
      </c>
      <c r="G125" s="5">
        <v>15503362.26</v>
      </c>
      <c r="H125" s="5">
        <v>15503362.26</v>
      </c>
      <c r="I125" s="4">
        <f t="shared" si="7"/>
        <v>0.67223696685128809</v>
      </c>
      <c r="J125" s="15"/>
    </row>
    <row r="126" spans="1:10" s="2" customFormat="1" x14ac:dyDescent="0.2">
      <c r="B126" s="12" t="s">
        <v>231</v>
      </c>
      <c r="C126" s="5">
        <v>255408889</v>
      </c>
      <c r="D126" s="5">
        <v>261408889</v>
      </c>
      <c r="E126" s="5">
        <v>166546838.47</v>
      </c>
      <c r="F126" s="5">
        <v>63232369.530000001</v>
      </c>
      <c r="G126" s="5">
        <v>31629681</v>
      </c>
      <c r="H126" s="5">
        <v>61629681</v>
      </c>
      <c r="I126" s="4">
        <f t="shared" si="7"/>
        <v>0.63711237635075213</v>
      </c>
      <c r="J126" s="15"/>
    </row>
    <row r="127" spans="1:10" s="2" customFormat="1" ht="25.5" x14ac:dyDescent="0.2">
      <c r="B127" s="12" t="s">
        <v>317</v>
      </c>
      <c r="C127" s="5">
        <v>413820</v>
      </c>
      <c r="D127" s="5">
        <v>413820</v>
      </c>
      <c r="E127" s="5">
        <v>150000</v>
      </c>
      <c r="F127" s="5">
        <v>0</v>
      </c>
      <c r="G127" s="5">
        <v>263820</v>
      </c>
      <c r="H127" s="5">
        <v>263820</v>
      </c>
      <c r="I127" s="4">
        <f t="shared" si="7"/>
        <v>0.36247643903146298</v>
      </c>
      <c r="J127" s="15"/>
    </row>
    <row r="128" spans="1:10" s="2" customFormat="1" ht="25.5" x14ac:dyDescent="0.2">
      <c r="B128" s="12" t="s">
        <v>233</v>
      </c>
      <c r="C128" s="5">
        <v>1333519</v>
      </c>
      <c r="D128" s="5">
        <v>1196000</v>
      </c>
      <c r="E128" s="5">
        <v>1196000</v>
      </c>
      <c r="F128" s="5">
        <v>0</v>
      </c>
      <c r="G128" s="5">
        <v>0</v>
      </c>
      <c r="H128" s="5">
        <v>0</v>
      </c>
      <c r="I128" s="4">
        <f t="shared" si="7"/>
        <v>1</v>
      </c>
      <c r="J128" s="15"/>
    </row>
    <row r="129" spans="1:10" s="2" customFormat="1" x14ac:dyDescent="0.2">
      <c r="B129" s="12" t="s">
        <v>235</v>
      </c>
      <c r="C129" s="5">
        <v>6072458</v>
      </c>
      <c r="D129" s="5">
        <v>3082948</v>
      </c>
      <c r="E129" s="5">
        <v>2370527.52</v>
      </c>
      <c r="F129" s="5">
        <v>78825</v>
      </c>
      <c r="G129" s="5">
        <v>633595.48</v>
      </c>
      <c r="H129" s="5">
        <v>633595.48</v>
      </c>
      <c r="I129" s="4">
        <f t="shared" si="7"/>
        <v>0.76891582991344654</v>
      </c>
      <c r="J129" s="15"/>
    </row>
    <row r="130" spans="1:10" s="2" customFormat="1" x14ac:dyDescent="0.2">
      <c r="B130" s="12" t="s">
        <v>239</v>
      </c>
      <c r="C130" s="5">
        <v>4700000</v>
      </c>
      <c r="D130" s="5">
        <v>4700000</v>
      </c>
      <c r="E130" s="5">
        <v>0</v>
      </c>
      <c r="F130" s="5">
        <v>0</v>
      </c>
      <c r="G130" s="5">
        <v>4700000</v>
      </c>
      <c r="H130" s="5">
        <v>4700000</v>
      </c>
      <c r="I130" s="4">
        <f t="shared" si="7"/>
        <v>0</v>
      </c>
      <c r="J130" s="15"/>
    </row>
    <row r="131" spans="1:10" s="2" customFormat="1" ht="25.5" x14ac:dyDescent="0.2">
      <c r="B131" s="12" t="s">
        <v>246</v>
      </c>
      <c r="C131" s="5">
        <v>87792451</v>
      </c>
      <c r="D131" s="5">
        <v>87792451</v>
      </c>
      <c r="E131" s="5">
        <v>83231728.120000005</v>
      </c>
      <c r="F131" s="5">
        <v>0</v>
      </c>
      <c r="G131" s="5">
        <v>0</v>
      </c>
      <c r="H131" s="5">
        <v>0</v>
      </c>
      <c r="I131" s="4">
        <f t="shared" si="7"/>
        <v>0.94805108152180428</v>
      </c>
      <c r="J131" s="15"/>
    </row>
    <row r="132" spans="1:10" s="2" customFormat="1" x14ac:dyDescent="0.2">
      <c r="B132" s="12" t="s">
        <v>250</v>
      </c>
      <c r="C132" s="5">
        <v>4637993</v>
      </c>
      <c r="D132" s="5">
        <v>4637993</v>
      </c>
      <c r="E132" s="5">
        <v>0</v>
      </c>
      <c r="F132" s="5">
        <v>0</v>
      </c>
      <c r="G132" s="5">
        <v>4637993</v>
      </c>
      <c r="H132" s="5">
        <v>4637993</v>
      </c>
      <c r="I132" s="4">
        <f t="shared" si="7"/>
        <v>0</v>
      </c>
      <c r="J132" s="15"/>
    </row>
    <row r="133" spans="1:10" s="2" customFormat="1" x14ac:dyDescent="0.2">
      <c r="B133" s="12" t="s">
        <v>285</v>
      </c>
      <c r="C133" s="5">
        <v>0</v>
      </c>
      <c r="D133" s="5">
        <v>15000000</v>
      </c>
      <c r="E133" s="5">
        <v>15000000</v>
      </c>
      <c r="F133" s="5">
        <v>0</v>
      </c>
      <c r="G133" s="5">
        <v>0</v>
      </c>
      <c r="H133" s="5">
        <v>0</v>
      </c>
      <c r="I133" s="4">
        <f t="shared" si="7"/>
        <v>1</v>
      </c>
      <c r="J133" s="15"/>
    </row>
    <row r="134" spans="1:10" s="2" customFormat="1" ht="25.5" x14ac:dyDescent="0.2">
      <c r="B134" s="12" t="s">
        <v>254</v>
      </c>
      <c r="C134" s="5">
        <v>435453556</v>
      </c>
      <c r="D134" s="5">
        <v>664263249</v>
      </c>
      <c r="E134" s="5">
        <v>655167915</v>
      </c>
      <c r="F134" s="5">
        <v>0</v>
      </c>
      <c r="G134" s="5">
        <v>0</v>
      </c>
      <c r="H134" s="5">
        <v>0</v>
      </c>
      <c r="I134" s="4">
        <f>+E134/D134</f>
        <v>0.98630763629676588</v>
      </c>
      <c r="J134" s="15"/>
    </row>
    <row r="135" spans="1:10" s="2" customFormat="1" ht="25.5" x14ac:dyDescent="0.2">
      <c r="B135" s="12" t="s">
        <v>260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15"/>
    </row>
    <row r="136" spans="1:10" s="2" customFormat="1" ht="12.75" customHeight="1" x14ac:dyDescent="0.2">
      <c r="B136" s="32" t="s">
        <v>288</v>
      </c>
      <c r="C136" s="32"/>
      <c r="D136" s="32"/>
      <c r="E136" s="32"/>
      <c r="F136" s="32"/>
      <c r="G136" s="32"/>
      <c r="H136" s="32"/>
      <c r="I136" s="32"/>
      <c r="J136" s="3"/>
    </row>
    <row r="137" spans="1:10" ht="13.15" customHeight="1" x14ac:dyDescent="0.2">
      <c r="B137" s="36" t="s">
        <v>263</v>
      </c>
      <c r="C137" s="37"/>
      <c r="D137" s="37"/>
      <c r="E137" s="37"/>
      <c r="F137" s="37"/>
      <c r="G137" s="37"/>
      <c r="H137" s="37"/>
      <c r="I137" s="38"/>
    </row>
    <row r="138" spans="1:10" ht="13.15" customHeight="1" x14ac:dyDescent="0.2">
      <c r="B138" s="39" t="s">
        <v>262</v>
      </c>
      <c r="C138" s="48"/>
      <c r="D138" s="48"/>
      <c r="E138" s="48"/>
      <c r="F138" s="48"/>
      <c r="G138" s="48"/>
      <c r="H138" s="48"/>
      <c r="I138" s="40"/>
    </row>
    <row r="139" spans="1:10" s="16" customFormat="1" ht="13.15" customHeight="1" x14ac:dyDescent="0.2">
      <c r="B139" s="39" t="s">
        <v>298</v>
      </c>
      <c r="C139" s="48"/>
      <c r="D139" s="48"/>
      <c r="E139" s="52"/>
      <c r="F139" s="52"/>
      <c r="G139" s="52"/>
      <c r="H139" s="52"/>
      <c r="I139" s="53"/>
    </row>
    <row r="140" spans="1:10" s="9" customFormat="1" ht="13.15" customHeight="1" x14ac:dyDescent="0.2">
      <c r="A140" s="17"/>
      <c r="B140" s="76" t="s">
        <v>313</v>
      </c>
      <c r="C140" s="75"/>
      <c r="D140" s="75"/>
      <c r="E140" s="52"/>
      <c r="F140" s="52"/>
      <c r="G140" s="52"/>
      <c r="H140" s="52"/>
      <c r="I140" s="53"/>
    </row>
    <row r="141" spans="1:10" ht="13.15" customHeight="1" x14ac:dyDescent="0.2">
      <c r="B141" s="41" t="s">
        <v>261</v>
      </c>
      <c r="C141" s="42"/>
      <c r="D141" s="42"/>
      <c r="E141" s="42"/>
      <c r="F141" s="42"/>
      <c r="G141" s="42"/>
      <c r="H141" s="42"/>
      <c r="I141" s="43"/>
    </row>
  </sheetData>
  <mergeCells count="11">
    <mergeCell ref="B140:D140"/>
    <mergeCell ref="B54:D54"/>
    <mergeCell ref="B113:D113"/>
    <mergeCell ref="B18:I18"/>
    <mergeCell ref="C1:E1"/>
    <mergeCell ref="C2:E3"/>
    <mergeCell ref="B3:B12"/>
    <mergeCell ref="C5:E5"/>
    <mergeCell ref="B14:I14"/>
    <mergeCell ref="B15:I15"/>
    <mergeCell ref="B16:I16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9C9-5102-4CF5-90B4-700502EB73E8}">
  <dimension ref="B1:AG147"/>
  <sheetViews>
    <sheetView showGridLines="0" workbookViewId="0">
      <pane ySplit="18" topLeftCell="A19" activePane="bottomLeft" state="frozen"/>
      <selection pane="bottomLeft" activeCell="W11" sqref="W11"/>
    </sheetView>
  </sheetViews>
  <sheetFormatPr baseColWidth="10" defaultRowHeight="15" x14ac:dyDescent="0.25"/>
  <cols>
    <col min="1" max="2" width="1.28515625" style="55" customWidth="1"/>
    <col min="3" max="3" width="6.7109375" style="55" customWidth="1"/>
    <col min="4" max="4" width="1.28515625" style="55" customWidth="1"/>
    <col min="5" max="5" width="0" style="55" hidden="1" customWidth="1"/>
    <col min="6" max="8" width="5.42578125" style="55" customWidth="1"/>
    <col min="9" max="9" width="0" style="55" hidden="1" customWidth="1"/>
    <col min="10" max="11" width="5.42578125" style="55" customWidth="1"/>
    <col min="12" max="12" width="36.42578125" style="55" customWidth="1"/>
    <col min="13" max="13" width="18.85546875" style="55" customWidth="1"/>
    <col min="14" max="14" width="4" style="55" customWidth="1"/>
    <col min="15" max="15" width="14.85546875" style="55" customWidth="1"/>
    <col min="16" max="16" width="4" style="55" customWidth="1"/>
    <col min="17" max="17" width="14.85546875" style="55" customWidth="1"/>
    <col min="18" max="18" width="1.28515625" style="55" customWidth="1"/>
    <col min="19" max="19" width="0" style="55" hidden="1" customWidth="1"/>
    <col min="20" max="20" width="17.5703125" style="55" customWidth="1"/>
    <col min="21" max="21" width="1.28515625" style="55" customWidth="1"/>
    <col min="22" max="22" width="17.5703125" style="55" customWidth="1"/>
    <col min="23" max="23" width="18.85546875" style="55" customWidth="1"/>
    <col min="24" max="24" width="16.140625" style="55" customWidth="1"/>
    <col min="25" max="25" width="2.7109375" style="55" customWidth="1"/>
    <col min="26" max="26" width="18.85546875" style="55" customWidth="1"/>
    <col min="27" max="27" width="14.85546875" style="55" customWidth="1"/>
    <col min="28" max="31" width="18.85546875" style="55" customWidth="1"/>
    <col min="32" max="32" width="16.140625" style="55" customWidth="1"/>
    <col min="33" max="33" width="2.7109375" style="55" customWidth="1"/>
    <col min="34" max="34" width="0" style="55" hidden="1" customWidth="1"/>
    <col min="35" max="35" width="52.5703125" style="55" customWidth="1"/>
    <col min="36" max="16384" width="11.42578125" style="55"/>
  </cols>
  <sheetData>
    <row r="1" spans="2:21" ht="14.1" customHeight="1" x14ac:dyDescent="0.25">
      <c r="B1" s="91" t="s">
        <v>0</v>
      </c>
      <c r="C1" s="79"/>
      <c r="F1" s="92" t="s">
        <v>1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2:21" x14ac:dyDescent="0.25">
      <c r="F2" s="92" t="s">
        <v>2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2:21" ht="10.9" customHeight="1" x14ac:dyDescent="0.25">
      <c r="B3" s="79"/>
      <c r="C3" s="79"/>
      <c r="D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2:21" ht="0" hidden="1" customHeight="1" x14ac:dyDescent="0.25">
      <c r="B4" s="79"/>
      <c r="C4" s="79"/>
      <c r="D4" s="79"/>
    </row>
    <row r="5" spans="2:21" ht="18" customHeight="1" x14ac:dyDescent="0.25">
      <c r="B5" s="79"/>
      <c r="C5" s="79"/>
      <c r="D5" s="79"/>
      <c r="F5" s="92" t="s">
        <v>3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2:21" ht="10.35" customHeight="1" x14ac:dyDescent="0.25">
      <c r="B6" s="79"/>
      <c r="C6" s="79"/>
      <c r="D6" s="79"/>
    </row>
    <row r="7" spans="2:21" ht="13.7" customHeight="1" x14ac:dyDescent="0.25">
      <c r="B7" s="79"/>
      <c r="C7" s="79"/>
      <c r="D7" s="79"/>
      <c r="Q7" s="91" t="s">
        <v>4</v>
      </c>
      <c r="R7" s="79"/>
      <c r="T7" s="78" t="s">
        <v>299</v>
      </c>
      <c r="U7" s="79"/>
    </row>
    <row r="8" spans="2:21" ht="0.6" customHeight="1" x14ac:dyDescent="0.25">
      <c r="B8" s="79"/>
      <c r="C8" s="79"/>
      <c r="D8" s="79"/>
      <c r="Q8" s="79"/>
      <c r="R8" s="79"/>
    </row>
    <row r="9" spans="2:21" ht="0" hidden="1" customHeight="1" x14ac:dyDescent="0.25">
      <c r="B9" s="79"/>
      <c r="C9" s="79"/>
      <c r="D9" s="79"/>
      <c r="T9" s="78" t="s">
        <v>300</v>
      </c>
      <c r="U9" s="79"/>
    </row>
    <row r="10" spans="2:21" ht="0" hidden="1" customHeight="1" x14ac:dyDescent="0.25">
      <c r="B10" s="79"/>
      <c r="C10" s="79"/>
      <c r="D10" s="79"/>
      <c r="T10" s="79"/>
      <c r="U10" s="79"/>
    </row>
    <row r="11" spans="2:21" ht="13.5" customHeight="1" x14ac:dyDescent="0.25">
      <c r="B11" s="79"/>
      <c r="C11" s="79"/>
      <c r="D11" s="79"/>
      <c r="Q11" s="91" t="s">
        <v>5</v>
      </c>
      <c r="R11" s="79"/>
      <c r="T11" s="79"/>
      <c r="U11" s="79"/>
    </row>
    <row r="12" spans="2:21" ht="0.6" customHeight="1" x14ac:dyDescent="0.25">
      <c r="B12" s="79"/>
      <c r="C12" s="79"/>
      <c r="D12" s="79"/>
      <c r="Q12" s="79"/>
      <c r="R12" s="79"/>
    </row>
    <row r="13" spans="2:21" ht="10.35" customHeight="1" x14ac:dyDescent="0.25">
      <c r="B13" s="79"/>
      <c r="C13" s="79"/>
      <c r="D13" s="79"/>
      <c r="Q13" s="91" t="s">
        <v>6</v>
      </c>
      <c r="R13" s="79"/>
      <c r="T13" s="78"/>
      <c r="U13" s="79"/>
    </row>
    <row r="14" spans="2:21" x14ac:dyDescent="0.25">
      <c r="Q14" s="79"/>
      <c r="R14" s="79"/>
      <c r="T14" s="79"/>
      <c r="U14" s="79"/>
    </row>
    <row r="15" spans="2:21" ht="21.2" customHeight="1" x14ac:dyDescent="0.25"/>
    <row r="16" spans="2:21" ht="21.2" customHeight="1" x14ac:dyDescent="0.25">
      <c r="C16" s="93" t="s">
        <v>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spans="2:33" ht="7.15" customHeight="1" thickBot="1" x14ac:dyDescent="0.3"/>
    <row r="18" spans="2:33" ht="7.15" customHeight="1" thickTop="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</row>
    <row r="19" spans="2:33" ht="14.1" customHeight="1" x14ac:dyDescent="0.25"/>
    <row r="20" spans="2:33" ht="14.1" customHeight="1" x14ac:dyDescent="0.25">
      <c r="B20" s="89" t="s">
        <v>8</v>
      </c>
      <c r="C20" s="79"/>
      <c r="D20" s="79"/>
      <c r="E20" s="79"/>
      <c r="F20" s="79"/>
      <c r="G20" s="79"/>
      <c r="H20" s="79"/>
      <c r="J20" s="89" t="s">
        <v>301</v>
      </c>
      <c r="K20" s="79"/>
      <c r="L20" s="79"/>
      <c r="M20" s="79"/>
      <c r="N20" s="79"/>
    </row>
    <row r="21" spans="2:33" ht="14.1" customHeight="1" x14ac:dyDescent="0.25">
      <c r="B21" s="89" t="s">
        <v>9</v>
      </c>
      <c r="C21" s="79"/>
      <c r="D21" s="79"/>
      <c r="E21" s="79"/>
      <c r="F21" s="79"/>
      <c r="G21" s="79"/>
      <c r="H21" s="79"/>
      <c r="J21" s="90" t="s">
        <v>10</v>
      </c>
      <c r="K21" s="79"/>
      <c r="L21" s="79"/>
      <c r="M21" s="79"/>
      <c r="N21" s="79"/>
    </row>
    <row r="22" spans="2:33" ht="0" hidden="1" customHeight="1" x14ac:dyDescent="0.25"/>
    <row r="23" spans="2:33" ht="14.1" customHeight="1" x14ac:dyDescent="0.25">
      <c r="B23" s="89" t="s">
        <v>11</v>
      </c>
      <c r="C23" s="79"/>
      <c r="D23" s="79"/>
      <c r="E23" s="79"/>
      <c r="F23" s="79"/>
      <c r="G23" s="79"/>
      <c r="H23" s="79"/>
      <c r="J23" s="89" t="s">
        <v>10</v>
      </c>
      <c r="K23" s="79"/>
      <c r="L23" s="79"/>
      <c r="M23" s="79"/>
      <c r="N23" s="79"/>
    </row>
    <row r="24" spans="2:33" ht="14.1" customHeight="1" x14ac:dyDescent="0.25">
      <c r="B24" s="89" t="s">
        <v>12</v>
      </c>
      <c r="C24" s="79"/>
      <c r="D24" s="79"/>
      <c r="E24" s="79"/>
      <c r="F24" s="79"/>
      <c r="G24" s="79"/>
      <c r="H24" s="79"/>
      <c r="J24" s="90" t="s">
        <v>13</v>
      </c>
      <c r="K24" s="79"/>
      <c r="L24" s="79"/>
      <c r="M24" s="79"/>
      <c r="N24" s="79"/>
    </row>
    <row r="25" spans="2:33" ht="21.4" customHeight="1" thickBot="1" x14ac:dyDescent="0.3"/>
    <row r="26" spans="2:33" ht="14.1" customHeight="1" thickTop="1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</row>
    <row r="27" spans="2:33" ht="22.5" x14ac:dyDescent="0.25">
      <c r="B27" s="88" t="s">
        <v>14</v>
      </c>
      <c r="C27" s="79"/>
      <c r="D27" s="79"/>
      <c r="E27" s="79"/>
      <c r="F27" s="79"/>
      <c r="G27" s="57" t="s">
        <v>15</v>
      </c>
      <c r="H27" s="57" t="s">
        <v>16</v>
      </c>
      <c r="J27" s="57" t="s">
        <v>17</v>
      </c>
      <c r="K27" s="57" t="s">
        <v>18</v>
      </c>
      <c r="L27" s="57" t="s">
        <v>19</v>
      </c>
      <c r="M27" s="57" t="s">
        <v>20</v>
      </c>
      <c r="N27" s="88" t="s">
        <v>21</v>
      </c>
      <c r="O27" s="79"/>
      <c r="P27" s="88" t="s">
        <v>22</v>
      </c>
      <c r="Q27" s="79"/>
      <c r="R27" s="88" t="s">
        <v>23</v>
      </c>
      <c r="S27" s="79"/>
      <c r="T27" s="79"/>
      <c r="U27" s="88" t="s">
        <v>24</v>
      </c>
      <c r="V27" s="79"/>
      <c r="W27" s="57" t="s">
        <v>25</v>
      </c>
      <c r="X27" s="88" t="s">
        <v>26</v>
      </c>
      <c r="Y27" s="79"/>
      <c r="Z27" s="57" t="s">
        <v>27</v>
      </c>
      <c r="AA27" s="57" t="s">
        <v>28</v>
      </c>
      <c r="AB27" s="57" t="s">
        <v>29</v>
      </c>
      <c r="AC27" s="57" t="s">
        <v>30</v>
      </c>
      <c r="AD27" s="57" t="s">
        <v>31</v>
      </c>
      <c r="AE27" s="57" t="s">
        <v>32</v>
      </c>
      <c r="AF27" s="88" t="s">
        <v>33</v>
      </c>
      <c r="AG27" s="79"/>
    </row>
    <row r="28" spans="2:33" x14ac:dyDescent="0.25">
      <c r="B28" s="86" t="s">
        <v>34</v>
      </c>
      <c r="C28" s="79"/>
      <c r="D28" s="79"/>
      <c r="E28" s="79"/>
      <c r="F28" s="79"/>
      <c r="G28" s="58" t="s">
        <v>35</v>
      </c>
      <c r="H28" s="58" t="s">
        <v>35</v>
      </c>
      <c r="J28" s="58" t="s">
        <v>35</v>
      </c>
      <c r="K28" s="58" t="s">
        <v>35</v>
      </c>
      <c r="L28" s="59" t="s">
        <v>13</v>
      </c>
      <c r="M28" s="60">
        <v>52436428529</v>
      </c>
      <c r="N28" s="87">
        <v>52600241222</v>
      </c>
      <c r="O28" s="79"/>
      <c r="P28" s="87">
        <v>0</v>
      </c>
      <c r="Q28" s="79"/>
      <c r="R28" s="87">
        <v>0</v>
      </c>
      <c r="S28" s="79"/>
      <c r="T28" s="79"/>
      <c r="U28" s="87">
        <v>0</v>
      </c>
      <c r="V28" s="79"/>
      <c r="W28" s="60">
        <v>0</v>
      </c>
      <c r="X28" s="87">
        <v>210659902.19</v>
      </c>
      <c r="Y28" s="79"/>
      <c r="Z28" s="60">
        <v>147786.23999999999</v>
      </c>
      <c r="AA28" s="60">
        <v>-217527125.97999999</v>
      </c>
      <c r="AB28" s="60">
        <v>51791462608.059998</v>
      </c>
      <c r="AC28" s="60">
        <v>51149168850.209999</v>
      </c>
      <c r="AD28" s="60">
        <v>1436806452.1600001</v>
      </c>
      <c r="AE28" s="60">
        <v>598118711.75</v>
      </c>
      <c r="AF28" s="87">
        <v>598118713.41999996</v>
      </c>
      <c r="AG28" s="79"/>
    </row>
    <row r="29" spans="2:33" x14ac:dyDescent="0.25">
      <c r="B29" s="84" t="s">
        <v>36</v>
      </c>
      <c r="C29" s="79"/>
      <c r="D29" s="79"/>
      <c r="E29" s="79"/>
      <c r="F29" s="79"/>
      <c r="G29" s="61" t="s">
        <v>35</v>
      </c>
      <c r="H29" s="61" t="s">
        <v>35</v>
      </c>
      <c r="J29" s="61" t="s">
        <v>35</v>
      </c>
      <c r="K29" s="61" t="s">
        <v>35</v>
      </c>
      <c r="L29" s="62" t="s">
        <v>37</v>
      </c>
      <c r="M29" s="63">
        <v>48548310000</v>
      </c>
      <c r="N29" s="85">
        <v>48533310000</v>
      </c>
      <c r="O29" s="79"/>
      <c r="P29" s="85">
        <v>0</v>
      </c>
      <c r="Q29" s="79"/>
      <c r="R29" s="85">
        <v>0</v>
      </c>
      <c r="S29" s="79"/>
      <c r="T29" s="79"/>
      <c r="U29" s="85">
        <v>0</v>
      </c>
      <c r="V29" s="79"/>
      <c r="W29" s="63">
        <v>0</v>
      </c>
      <c r="X29" s="85">
        <v>0</v>
      </c>
      <c r="Y29" s="79"/>
      <c r="Z29" s="63">
        <v>0</v>
      </c>
      <c r="AA29" s="63">
        <v>0</v>
      </c>
      <c r="AB29" s="63">
        <v>48417419082.379997</v>
      </c>
      <c r="AC29" s="63">
        <v>48021571562.769997</v>
      </c>
      <c r="AD29" s="63">
        <v>797000000</v>
      </c>
      <c r="AE29" s="63">
        <v>115890917.62</v>
      </c>
      <c r="AF29" s="85">
        <v>115890917.62</v>
      </c>
      <c r="AG29" s="79"/>
    </row>
    <row r="30" spans="2:33" x14ac:dyDescent="0.25">
      <c r="B30" s="83" t="s">
        <v>38</v>
      </c>
      <c r="C30" s="79"/>
      <c r="D30" s="79"/>
      <c r="E30" s="79"/>
      <c r="F30" s="79"/>
      <c r="G30" s="64" t="s">
        <v>35</v>
      </c>
      <c r="H30" s="64" t="s">
        <v>35</v>
      </c>
      <c r="J30" s="64" t="s">
        <v>35</v>
      </c>
      <c r="K30" s="64" t="s">
        <v>35</v>
      </c>
      <c r="L30" s="65" t="s">
        <v>39</v>
      </c>
      <c r="M30" s="66">
        <v>14261088964</v>
      </c>
      <c r="N30" s="80">
        <v>13934079764</v>
      </c>
      <c r="O30" s="79"/>
      <c r="P30" s="80">
        <v>0</v>
      </c>
      <c r="Q30" s="79"/>
      <c r="R30" s="80">
        <v>0</v>
      </c>
      <c r="S30" s="79"/>
      <c r="T30" s="79"/>
      <c r="U30" s="80">
        <v>0</v>
      </c>
      <c r="V30" s="79"/>
      <c r="W30" s="66">
        <v>0</v>
      </c>
      <c r="X30" s="80">
        <v>0</v>
      </c>
      <c r="Y30" s="79"/>
      <c r="Z30" s="66">
        <v>0</v>
      </c>
      <c r="AA30" s="66">
        <v>0</v>
      </c>
      <c r="AB30" s="66">
        <v>13879869222.32</v>
      </c>
      <c r="AC30" s="66">
        <v>13879869222.32</v>
      </c>
      <c r="AD30" s="66">
        <v>380009200</v>
      </c>
      <c r="AE30" s="66">
        <v>54210541.68</v>
      </c>
      <c r="AF30" s="80">
        <v>54210541.68</v>
      </c>
      <c r="AG30" s="79"/>
    </row>
    <row r="31" spans="2:33" x14ac:dyDescent="0.25">
      <c r="B31" s="81" t="s">
        <v>40</v>
      </c>
      <c r="C31" s="79"/>
      <c r="D31" s="79"/>
      <c r="E31" s="79"/>
      <c r="F31" s="79"/>
      <c r="G31" s="67" t="s">
        <v>41</v>
      </c>
      <c r="H31" s="67">
        <v>1111</v>
      </c>
      <c r="J31" s="67">
        <v>1320</v>
      </c>
      <c r="K31" s="67" t="s">
        <v>42</v>
      </c>
      <c r="L31" s="68" t="s">
        <v>43</v>
      </c>
      <c r="M31" s="69">
        <v>12854696158</v>
      </c>
      <c r="N31" s="82">
        <v>12879686958</v>
      </c>
      <c r="O31" s="79"/>
      <c r="P31" s="82">
        <v>0</v>
      </c>
      <c r="Q31" s="79"/>
      <c r="R31" s="82">
        <v>0</v>
      </c>
      <c r="S31" s="79"/>
      <c r="T31" s="79"/>
      <c r="U31" s="82">
        <v>0</v>
      </c>
      <c r="V31" s="79"/>
      <c r="W31" s="69">
        <v>0</v>
      </c>
      <c r="X31" s="82">
        <v>0</v>
      </c>
      <c r="Y31" s="79"/>
      <c r="Z31" s="69">
        <v>0</v>
      </c>
      <c r="AA31" s="69">
        <v>0</v>
      </c>
      <c r="AB31" s="69">
        <v>12829181245.870001</v>
      </c>
      <c r="AC31" s="69">
        <v>12829181245.870001</v>
      </c>
      <c r="AD31" s="69">
        <v>28009200</v>
      </c>
      <c r="AE31" s="69">
        <v>50505712.130000003</v>
      </c>
      <c r="AF31" s="82">
        <v>50505712.130000003</v>
      </c>
      <c r="AG31" s="79"/>
    </row>
    <row r="32" spans="2:33" x14ac:dyDescent="0.25">
      <c r="B32" s="81" t="s">
        <v>44</v>
      </c>
      <c r="C32" s="79"/>
      <c r="D32" s="79"/>
      <c r="E32" s="79"/>
      <c r="F32" s="79"/>
      <c r="G32" s="67" t="s">
        <v>41</v>
      </c>
      <c r="H32" s="67">
        <v>1111</v>
      </c>
      <c r="J32" s="67">
        <v>1320</v>
      </c>
      <c r="K32" s="67" t="s">
        <v>45</v>
      </c>
      <c r="L32" s="68" t="s">
        <v>46</v>
      </c>
      <c r="M32" s="69">
        <v>79147200</v>
      </c>
      <c r="N32" s="82">
        <v>79147200</v>
      </c>
      <c r="O32" s="79"/>
      <c r="P32" s="82">
        <v>0</v>
      </c>
      <c r="Q32" s="79"/>
      <c r="R32" s="82">
        <v>0</v>
      </c>
      <c r="S32" s="79"/>
      <c r="T32" s="79"/>
      <c r="U32" s="82">
        <v>0</v>
      </c>
      <c r="V32" s="79"/>
      <c r="W32" s="69">
        <v>0</v>
      </c>
      <c r="X32" s="82">
        <v>0</v>
      </c>
      <c r="Y32" s="79"/>
      <c r="Z32" s="69">
        <v>0</v>
      </c>
      <c r="AA32" s="69">
        <v>0</v>
      </c>
      <c r="AB32" s="69">
        <v>75713358.290000007</v>
      </c>
      <c r="AC32" s="69">
        <v>75713358.290000007</v>
      </c>
      <c r="AD32" s="69">
        <v>0</v>
      </c>
      <c r="AE32" s="69">
        <v>3433841.71</v>
      </c>
      <c r="AF32" s="82">
        <v>3433841.71</v>
      </c>
      <c r="AG32" s="79"/>
    </row>
    <row r="33" spans="2:33" x14ac:dyDescent="0.25">
      <c r="B33" s="81" t="s">
        <v>47</v>
      </c>
      <c r="C33" s="79"/>
      <c r="D33" s="79"/>
      <c r="E33" s="79"/>
      <c r="F33" s="79"/>
      <c r="G33" s="67" t="s">
        <v>41</v>
      </c>
      <c r="H33" s="67">
        <v>1111</v>
      </c>
      <c r="J33" s="67">
        <v>1320</v>
      </c>
      <c r="K33" s="67"/>
      <c r="L33" s="68" t="s">
        <v>48</v>
      </c>
      <c r="M33" s="69">
        <v>1327245606</v>
      </c>
      <c r="N33" s="82">
        <v>975245606</v>
      </c>
      <c r="O33" s="79"/>
      <c r="P33" s="82">
        <v>0</v>
      </c>
      <c r="Q33" s="79"/>
      <c r="R33" s="82">
        <v>0</v>
      </c>
      <c r="S33" s="79"/>
      <c r="T33" s="79"/>
      <c r="U33" s="82">
        <v>0</v>
      </c>
      <c r="V33" s="79"/>
      <c r="W33" s="69">
        <v>0</v>
      </c>
      <c r="X33" s="82">
        <v>0</v>
      </c>
      <c r="Y33" s="79"/>
      <c r="Z33" s="69">
        <v>0</v>
      </c>
      <c r="AA33" s="69">
        <v>0</v>
      </c>
      <c r="AB33" s="69">
        <v>974974618.15999997</v>
      </c>
      <c r="AC33" s="69">
        <v>974974618.15999997</v>
      </c>
      <c r="AD33" s="69">
        <v>352000000</v>
      </c>
      <c r="AE33" s="69">
        <v>270987.84000000003</v>
      </c>
      <c r="AF33" s="82">
        <v>270987.84000000003</v>
      </c>
      <c r="AG33" s="79"/>
    </row>
    <row r="34" spans="2:33" x14ac:dyDescent="0.25">
      <c r="B34" s="83" t="s">
        <v>49</v>
      </c>
      <c r="C34" s="79"/>
      <c r="D34" s="79"/>
      <c r="E34" s="79"/>
      <c r="F34" s="79"/>
      <c r="G34" s="64" t="s">
        <v>35</v>
      </c>
      <c r="H34" s="64" t="s">
        <v>35</v>
      </c>
      <c r="J34" s="64" t="s">
        <v>35</v>
      </c>
      <c r="K34" s="64" t="s">
        <v>35</v>
      </c>
      <c r="L34" s="65" t="s">
        <v>50</v>
      </c>
      <c r="M34" s="66">
        <v>702068476</v>
      </c>
      <c r="N34" s="80">
        <v>807068476</v>
      </c>
      <c r="O34" s="79"/>
      <c r="P34" s="80">
        <v>0</v>
      </c>
      <c r="Q34" s="79"/>
      <c r="R34" s="80">
        <v>0</v>
      </c>
      <c r="S34" s="79"/>
      <c r="T34" s="79"/>
      <c r="U34" s="80">
        <v>0</v>
      </c>
      <c r="V34" s="79"/>
      <c r="W34" s="66">
        <v>0</v>
      </c>
      <c r="X34" s="80">
        <v>0</v>
      </c>
      <c r="Y34" s="79"/>
      <c r="Z34" s="66">
        <v>0</v>
      </c>
      <c r="AA34" s="66">
        <v>0</v>
      </c>
      <c r="AB34" s="66">
        <v>782977530.24000001</v>
      </c>
      <c r="AC34" s="66">
        <v>782977530.24000001</v>
      </c>
      <c r="AD34" s="66">
        <v>81000000</v>
      </c>
      <c r="AE34" s="66">
        <v>24090945.760000002</v>
      </c>
      <c r="AF34" s="80">
        <v>24090945.760000002</v>
      </c>
      <c r="AG34" s="79"/>
    </row>
    <row r="35" spans="2:33" x14ac:dyDescent="0.25">
      <c r="B35" s="81" t="s">
        <v>51</v>
      </c>
      <c r="C35" s="79"/>
      <c r="D35" s="79"/>
      <c r="E35" s="79"/>
      <c r="F35" s="79"/>
      <c r="G35" s="67" t="s">
        <v>41</v>
      </c>
      <c r="H35" s="67">
        <v>1111</v>
      </c>
      <c r="J35" s="67">
        <v>1320</v>
      </c>
      <c r="K35" s="67"/>
      <c r="L35" s="68" t="s">
        <v>52</v>
      </c>
      <c r="M35" s="69">
        <v>533014273</v>
      </c>
      <c r="N35" s="82">
        <v>693014273</v>
      </c>
      <c r="O35" s="79"/>
      <c r="P35" s="82">
        <v>0</v>
      </c>
      <c r="Q35" s="79"/>
      <c r="R35" s="82">
        <v>0</v>
      </c>
      <c r="S35" s="79"/>
      <c r="T35" s="79"/>
      <c r="U35" s="82">
        <v>0</v>
      </c>
      <c r="V35" s="79"/>
      <c r="W35" s="69">
        <v>0</v>
      </c>
      <c r="X35" s="82">
        <v>0</v>
      </c>
      <c r="Y35" s="79"/>
      <c r="Z35" s="69">
        <v>0</v>
      </c>
      <c r="AA35" s="69">
        <v>0</v>
      </c>
      <c r="AB35" s="69">
        <v>683505849.02999997</v>
      </c>
      <c r="AC35" s="69">
        <v>683505849.02999997</v>
      </c>
      <c r="AD35" s="69">
        <v>0</v>
      </c>
      <c r="AE35" s="69">
        <v>9508423.9700000007</v>
      </c>
      <c r="AF35" s="82">
        <v>9508423.9700000007</v>
      </c>
      <c r="AG35" s="79"/>
    </row>
    <row r="36" spans="2:33" x14ac:dyDescent="0.25">
      <c r="B36" s="81" t="s">
        <v>53</v>
      </c>
      <c r="C36" s="79"/>
      <c r="D36" s="79"/>
      <c r="E36" s="79"/>
      <c r="F36" s="79"/>
      <c r="G36" s="67" t="s">
        <v>41</v>
      </c>
      <c r="H36" s="67">
        <v>1111</v>
      </c>
      <c r="J36" s="67">
        <v>1320</v>
      </c>
      <c r="K36" s="67"/>
      <c r="L36" s="68" t="s">
        <v>54</v>
      </c>
      <c r="M36" s="69">
        <v>799521</v>
      </c>
      <c r="N36" s="82">
        <v>799521</v>
      </c>
      <c r="O36" s="79"/>
      <c r="P36" s="82">
        <v>0</v>
      </c>
      <c r="Q36" s="79"/>
      <c r="R36" s="82">
        <v>0</v>
      </c>
      <c r="S36" s="79"/>
      <c r="T36" s="79"/>
      <c r="U36" s="82">
        <v>0</v>
      </c>
      <c r="V36" s="79"/>
      <c r="W36" s="69">
        <v>0</v>
      </c>
      <c r="X36" s="82">
        <v>0</v>
      </c>
      <c r="Y36" s="79"/>
      <c r="Z36" s="69">
        <v>0</v>
      </c>
      <c r="AA36" s="69">
        <v>0</v>
      </c>
      <c r="AB36" s="69">
        <v>0</v>
      </c>
      <c r="AC36" s="69">
        <v>0</v>
      </c>
      <c r="AD36" s="69">
        <v>0</v>
      </c>
      <c r="AE36" s="69">
        <v>799521</v>
      </c>
      <c r="AF36" s="82">
        <v>799521</v>
      </c>
      <c r="AG36" s="79"/>
    </row>
    <row r="37" spans="2:33" x14ac:dyDescent="0.25">
      <c r="B37" s="81" t="s">
        <v>55</v>
      </c>
      <c r="C37" s="79"/>
      <c r="D37" s="79"/>
      <c r="E37" s="79"/>
      <c r="F37" s="79"/>
      <c r="G37" s="67" t="s">
        <v>41</v>
      </c>
      <c r="H37" s="67">
        <v>1111</v>
      </c>
      <c r="J37" s="67">
        <v>1320</v>
      </c>
      <c r="K37" s="67"/>
      <c r="L37" s="68" t="s">
        <v>56</v>
      </c>
      <c r="M37" s="69">
        <v>154822722</v>
      </c>
      <c r="N37" s="82">
        <v>78822722</v>
      </c>
      <c r="O37" s="79"/>
      <c r="P37" s="82">
        <v>0</v>
      </c>
      <c r="Q37" s="79"/>
      <c r="R37" s="82">
        <v>0</v>
      </c>
      <c r="S37" s="79"/>
      <c r="T37" s="79"/>
      <c r="U37" s="82">
        <v>0</v>
      </c>
      <c r="V37" s="79"/>
      <c r="W37" s="69">
        <v>0</v>
      </c>
      <c r="X37" s="82">
        <v>0</v>
      </c>
      <c r="Y37" s="79"/>
      <c r="Z37" s="69">
        <v>0</v>
      </c>
      <c r="AA37" s="69">
        <v>0</v>
      </c>
      <c r="AB37" s="69">
        <v>70292412.359999999</v>
      </c>
      <c r="AC37" s="69">
        <v>70292412.359999999</v>
      </c>
      <c r="AD37" s="69">
        <v>76000000</v>
      </c>
      <c r="AE37" s="69">
        <v>8530309.6400000006</v>
      </c>
      <c r="AF37" s="82">
        <v>8530309.6400000006</v>
      </c>
      <c r="AG37" s="79"/>
    </row>
    <row r="38" spans="2:33" x14ac:dyDescent="0.25">
      <c r="B38" s="81" t="s">
        <v>57</v>
      </c>
      <c r="C38" s="79"/>
      <c r="D38" s="79"/>
      <c r="E38" s="79"/>
      <c r="F38" s="79"/>
      <c r="G38" s="67" t="s">
        <v>41</v>
      </c>
      <c r="H38" s="67">
        <v>1111</v>
      </c>
      <c r="J38" s="67">
        <v>1320</v>
      </c>
      <c r="K38" s="67"/>
      <c r="L38" s="68" t="s">
        <v>58</v>
      </c>
      <c r="M38" s="69">
        <v>12792343</v>
      </c>
      <c r="N38" s="82">
        <v>33792343</v>
      </c>
      <c r="O38" s="79"/>
      <c r="P38" s="82">
        <v>0</v>
      </c>
      <c r="Q38" s="79"/>
      <c r="R38" s="82">
        <v>0</v>
      </c>
      <c r="S38" s="79"/>
      <c r="T38" s="79"/>
      <c r="U38" s="82">
        <v>0</v>
      </c>
      <c r="V38" s="79"/>
      <c r="W38" s="69">
        <v>0</v>
      </c>
      <c r="X38" s="82">
        <v>0</v>
      </c>
      <c r="Y38" s="79"/>
      <c r="Z38" s="69">
        <v>0</v>
      </c>
      <c r="AA38" s="69">
        <v>0</v>
      </c>
      <c r="AB38" s="69">
        <v>29179268.850000001</v>
      </c>
      <c r="AC38" s="69">
        <v>29179268.850000001</v>
      </c>
      <c r="AD38" s="69">
        <v>5000000</v>
      </c>
      <c r="AE38" s="69">
        <v>4613074.1500000004</v>
      </c>
      <c r="AF38" s="82">
        <v>4613074.1500000004</v>
      </c>
      <c r="AG38" s="79"/>
    </row>
    <row r="39" spans="2:33" x14ac:dyDescent="0.25">
      <c r="B39" s="81" t="s">
        <v>59</v>
      </c>
      <c r="C39" s="79"/>
      <c r="D39" s="79"/>
      <c r="E39" s="79"/>
      <c r="F39" s="79"/>
      <c r="G39" s="67" t="s">
        <v>41</v>
      </c>
      <c r="H39" s="67">
        <v>1111</v>
      </c>
      <c r="J39" s="67">
        <v>1320</v>
      </c>
      <c r="K39" s="67"/>
      <c r="L39" s="68" t="s">
        <v>60</v>
      </c>
      <c r="M39" s="69">
        <v>639617</v>
      </c>
      <c r="N39" s="82">
        <v>639617</v>
      </c>
      <c r="O39" s="79"/>
      <c r="P39" s="82">
        <v>0</v>
      </c>
      <c r="Q39" s="79"/>
      <c r="R39" s="82">
        <v>0</v>
      </c>
      <c r="S39" s="79"/>
      <c r="T39" s="79"/>
      <c r="U39" s="82">
        <v>0</v>
      </c>
      <c r="V39" s="79"/>
      <c r="W39" s="69">
        <v>0</v>
      </c>
      <c r="X39" s="82">
        <v>0</v>
      </c>
      <c r="Y39" s="79"/>
      <c r="Z39" s="69">
        <v>0</v>
      </c>
      <c r="AA39" s="69">
        <v>0</v>
      </c>
      <c r="AB39" s="69">
        <v>0</v>
      </c>
      <c r="AC39" s="69">
        <v>0</v>
      </c>
      <c r="AD39" s="69">
        <v>0</v>
      </c>
      <c r="AE39" s="69">
        <v>639617</v>
      </c>
      <c r="AF39" s="82">
        <v>639617</v>
      </c>
      <c r="AG39" s="79"/>
    </row>
    <row r="40" spans="2:33" x14ac:dyDescent="0.25">
      <c r="B40" s="83" t="s">
        <v>61</v>
      </c>
      <c r="C40" s="79"/>
      <c r="D40" s="79"/>
      <c r="E40" s="79"/>
      <c r="F40" s="79"/>
      <c r="G40" s="64" t="s">
        <v>35</v>
      </c>
      <c r="H40" s="64" t="s">
        <v>35</v>
      </c>
      <c r="J40" s="64" t="s">
        <v>35</v>
      </c>
      <c r="K40" s="64" t="s">
        <v>35</v>
      </c>
      <c r="L40" s="65" t="s">
        <v>62</v>
      </c>
      <c r="M40" s="66">
        <v>23080184501</v>
      </c>
      <c r="N40" s="80">
        <v>23302193701</v>
      </c>
      <c r="O40" s="79"/>
      <c r="P40" s="80">
        <v>0</v>
      </c>
      <c r="Q40" s="79"/>
      <c r="R40" s="80">
        <v>0</v>
      </c>
      <c r="S40" s="79"/>
      <c r="T40" s="79"/>
      <c r="U40" s="80">
        <v>0</v>
      </c>
      <c r="V40" s="79"/>
      <c r="W40" s="66">
        <v>0</v>
      </c>
      <c r="X40" s="80">
        <v>0</v>
      </c>
      <c r="Y40" s="79"/>
      <c r="Z40" s="66">
        <v>0</v>
      </c>
      <c r="AA40" s="66">
        <v>0</v>
      </c>
      <c r="AB40" s="66">
        <v>23264604270.82</v>
      </c>
      <c r="AC40" s="66">
        <v>23264604270.82</v>
      </c>
      <c r="AD40" s="66">
        <v>320990800</v>
      </c>
      <c r="AE40" s="66">
        <v>37589430.18</v>
      </c>
      <c r="AF40" s="80">
        <v>37589430.18</v>
      </c>
      <c r="AG40" s="79"/>
    </row>
    <row r="41" spans="2:33" x14ac:dyDescent="0.25">
      <c r="B41" s="81" t="s">
        <v>63</v>
      </c>
      <c r="C41" s="79"/>
      <c r="D41" s="79"/>
      <c r="E41" s="79"/>
      <c r="F41" s="79"/>
      <c r="G41" s="67" t="s">
        <v>41</v>
      </c>
      <c r="H41" s="67">
        <v>1111</v>
      </c>
      <c r="J41" s="67">
        <v>1320</v>
      </c>
      <c r="K41" s="67"/>
      <c r="L41" s="68" t="s">
        <v>64</v>
      </c>
      <c r="M41" s="69">
        <v>4028030794</v>
      </c>
      <c r="N41" s="82">
        <v>4099039994</v>
      </c>
      <c r="O41" s="79"/>
      <c r="P41" s="82">
        <v>0</v>
      </c>
      <c r="Q41" s="79"/>
      <c r="R41" s="82">
        <v>0</v>
      </c>
      <c r="S41" s="79"/>
      <c r="T41" s="79"/>
      <c r="U41" s="82">
        <v>0</v>
      </c>
      <c r="V41" s="79"/>
      <c r="W41" s="69">
        <v>0</v>
      </c>
      <c r="X41" s="82">
        <v>0</v>
      </c>
      <c r="Y41" s="79"/>
      <c r="Z41" s="69">
        <v>0</v>
      </c>
      <c r="AA41" s="69">
        <v>0</v>
      </c>
      <c r="AB41" s="69">
        <v>4098296083.0300002</v>
      </c>
      <c r="AC41" s="69">
        <v>4098296083.0300002</v>
      </c>
      <c r="AD41" s="69">
        <v>4990800</v>
      </c>
      <c r="AE41" s="69">
        <v>743910.97</v>
      </c>
      <c r="AF41" s="82">
        <v>743910.97</v>
      </c>
      <c r="AG41" s="79"/>
    </row>
    <row r="42" spans="2:33" x14ac:dyDescent="0.25">
      <c r="B42" s="81" t="s">
        <v>65</v>
      </c>
      <c r="C42" s="79"/>
      <c r="D42" s="79"/>
      <c r="E42" s="79"/>
      <c r="F42" s="79"/>
      <c r="G42" s="67" t="s">
        <v>41</v>
      </c>
      <c r="H42" s="67">
        <v>1111</v>
      </c>
      <c r="J42" s="67">
        <v>1320</v>
      </c>
      <c r="K42" s="67"/>
      <c r="L42" s="68" t="s">
        <v>66</v>
      </c>
      <c r="M42" s="69">
        <v>6483238754</v>
      </c>
      <c r="N42" s="82">
        <v>6299238754</v>
      </c>
      <c r="O42" s="79"/>
      <c r="P42" s="82">
        <v>0</v>
      </c>
      <c r="Q42" s="79"/>
      <c r="R42" s="82">
        <v>0</v>
      </c>
      <c r="S42" s="79"/>
      <c r="T42" s="79"/>
      <c r="U42" s="82">
        <v>0</v>
      </c>
      <c r="V42" s="79"/>
      <c r="W42" s="69">
        <v>0</v>
      </c>
      <c r="X42" s="82">
        <v>0</v>
      </c>
      <c r="Y42" s="79"/>
      <c r="Z42" s="69">
        <v>0</v>
      </c>
      <c r="AA42" s="69">
        <v>0</v>
      </c>
      <c r="AB42" s="69">
        <v>6299236706.6400003</v>
      </c>
      <c r="AC42" s="69">
        <v>6299236706.6400003</v>
      </c>
      <c r="AD42" s="69">
        <v>184000000</v>
      </c>
      <c r="AE42" s="69">
        <v>2047.36</v>
      </c>
      <c r="AF42" s="82">
        <v>2047.36</v>
      </c>
      <c r="AG42" s="79"/>
    </row>
    <row r="43" spans="2:33" x14ac:dyDescent="0.25">
      <c r="B43" s="81" t="s">
        <v>67</v>
      </c>
      <c r="C43" s="79"/>
      <c r="D43" s="79"/>
      <c r="E43" s="79"/>
      <c r="F43" s="79"/>
      <c r="G43" s="67" t="s">
        <v>41</v>
      </c>
      <c r="H43" s="67">
        <v>1111</v>
      </c>
      <c r="J43" s="67">
        <v>1320</v>
      </c>
      <c r="K43" s="67"/>
      <c r="L43" s="68" t="s">
        <v>69</v>
      </c>
      <c r="M43" s="69">
        <v>0</v>
      </c>
      <c r="N43" s="82">
        <v>40000000</v>
      </c>
      <c r="O43" s="79"/>
      <c r="P43" s="82">
        <v>0</v>
      </c>
      <c r="Q43" s="79"/>
      <c r="R43" s="82">
        <v>0</v>
      </c>
      <c r="S43" s="79"/>
      <c r="T43" s="79"/>
      <c r="U43" s="82">
        <v>0</v>
      </c>
      <c r="V43" s="79"/>
      <c r="W43" s="69">
        <v>0</v>
      </c>
      <c r="X43" s="82">
        <v>0</v>
      </c>
      <c r="Y43" s="79"/>
      <c r="Z43" s="69">
        <v>0</v>
      </c>
      <c r="AA43" s="69">
        <v>0</v>
      </c>
      <c r="AB43" s="69">
        <v>40000000</v>
      </c>
      <c r="AC43" s="69">
        <v>40000000</v>
      </c>
      <c r="AD43" s="69">
        <v>0</v>
      </c>
      <c r="AE43" s="69">
        <v>0</v>
      </c>
      <c r="AF43" s="82">
        <v>0</v>
      </c>
      <c r="AG43" s="79"/>
    </row>
    <row r="44" spans="2:33" x14ac:dyDescent="0.25">
      <c r="B44" s="81" t="s">
        <v>67</v>
      </c>
      <c r="C44" s="79"/>
      <c r="D44" s="79"/>
      <c r="E44" s="79"/>
      <c r="F44" s="79"/>
      <c r="G44" s="67" t="s">
        <v>68</v>
      </c>
      <c r="H44" s="67">
        <v>1111</v>
      </c>
      <c r="J44" s="67">
        <v>1320</v>
      </c>
      <c r="K44" s="67"/>
      <c r="L44" s="68" t="s">
        <v>69</v>
      </c>
      <c r="M44" s="69">
        <v>2926361722</v>
      </c>
      <c r="N44" s="82">
        <v>2926361722</v>
      </c>
      <c r="O44" s="79"/>
      <c r="P44" s="82">
        <v>0</v>
      </c>
      <c r="Q44" s="79"/>
      <c r="R44" s="82">
        <v>0</v>
      </c>
      <c r="S44" s="79"/>
      <c r="T44" s="79"/>
      <c r="U44" s="82">
        <v>0</v>
      </c>
      <c r="V44" s="79"/>
      <c r="W44" s="69">
        <v>0</v>
      </c>
      <c r="X44" s="82">
        <v>0</v>
      </c>
      <c r="Y44" s="79"/>
      <c r="Z44" s="69">
        <v>0</v>
      </c>
      <c r="AA44" s="69">
        <v>0</v>
      </c>
      <c r="AB44" s="69">
        <v>2926277208.1500001</v>
      </c>
      <c r="AC44" s="69">
        <v>2926277208.1500001</v>
      </c>
      <c r="AD44" s="69">
        <v>0</v>
      </c>
      <c r="AE44" s="69">
        <v>84513.85</v>
      </c>
      <c r="AF44" s="82">
        <v>84513.85</v>
      </c>
      <c r="AG44" s="79"/>
    </row>
    <row r="45" spans="2:33" x14ac:dyDescent="0.25">
      <c r="B45" s="81" t="s">
        <v>70</v>
      </c>
      <c r="C45" s="79"/>
      <c r="D45" s="79"/>
      <c r="E45" s="79"/>
      <c r="F45" s="79"/>
      <c r="G45" s="67" t="s">
        <v>41</v>
      </c>
      <c r="H45" s="67">
        <v>1111</v>
      </c>
      <c r="J45" s="67">
        <v>1320</v>
      </c>
      <c r="K45" s="67"/>
      <c r="L45" s="68" t="s">
        <v>71</v>
      </c>
      <c r="M45" s="69">
        <v>2642251903</v>
      </c>
      <c r="N45" s="82">
        <v>2750251903</v>
      </c>
      <c r="O45" s="79"/>
      <c r="P45" s="82">
        <v>0</v>
      </c>
      <c r="Q45" s="79"/>
      <c r="R45" s="82">
        <v>0</v>
      </c>
      <c r="S45" s="79"/>
      <c r="T45" s="79"/>
      <c r="U45" s="82">
        <v>0</v>
      </c>
      <c r="V45" s="79"/>
      <c r="W45" s="69">
        <v>0</v>
      </c>
      <c r="X45" s="82">
        <v>0</v>
      </c>
      <c r="Y45" s="79"/>
      <c r="Z45" s="69">
        <v>0</v>
      </c>
      <c r="AA45" s="69">
        <v>0</v>
      </c>
      <c r="AB45" s="69">
        <v>2745958482.1700001</v>
      </c>
      <c r="AC45" s="69">
        <v>2745958482.1700001</v>
      </c>
      <c r="AD45" s="69">
        <v>12000000</v>
      </c>
      <c r="AE45" s="69">
        <v>4293420.83</v>
      </c>
      <c r="AF45" s="82">
        <v>4293420.83</v>
      </c>
      <c r="AG45" s="79"/>
    </row>
    <row r="46" spans="2:33" x14ac:dyDescent="0.25">
      <c r="B46" s="81" t="s">
        <v>72</v>
      </c>
      <c r="C46" s="79"/>
      <c r="D46" s="79"/>
      <c r="E46" s="79"/>
      <c r="F46" s="79"/>
      <c r="G46" s="67" t="s">
        <v>41</v>
      </c>
      <c r="H46" s="67">
        <v>1111</v>
      </c>
      <c r="J46" s="67">
        <v>1320</v>
      </c>
      <c r="K46" s="67"/>
      <c r="L46" s="68" t="s">
        <v>73</v>
      </c>
      <c r="M46" s="69">
        <v>7000301328</v>
      </c>
      <c r="N46" s="82">
        <v>7187301328</v>
      </c>
      <c r="O46" s="79"/>
      <c r="P46" s="82">
        <v>0</v>
      </c>
      <c r="Q46" s="79"/>
      <c r="R46" s="82">
        <v>0</v>
      </c>
      <c r="S46" s="79"/>
      <c r="T46" s="79"/>
      <c r="U46" s="82">
        <v>0</v>
      </c>
      <c r="V46" s="79"/>
      <c r="W46" s="69">
        <v>0</v>
      </c>
      <c r="X46" s="82">
        <v>0</v>
      </c>
      <c r="Y46" s="79"/>
      <c r="Z46" s="69">
        <v>0</v>
      </c>
      <c r="AA46" s="69">
        <v>0</v>
      </c>
      <c r="AB46" s="69">
        <v>7154835790.8299999</v>
      </c>
      <c r="AC46" s="69">
        <v>7154835790.8299999</v>
      </c>
      <c r="AD46" s="69">
        <v>120000000</v>
      </c>
      <c r="AE46" s="69">
        <v>32465537.170000002</v>
      </c>
      <c r="AF46" s="82">
        <v>32465537.170000002</v>
      </c>
      <c r="AG46" s="79"/>
    </row>
    <row r="47" spans="2:33" ht="22.5" x14ac:dyDescent="0.25">
      <c r="B47" s="83" t="s">
        <v>74</v>
      </c>
      <c r="C47" s="79"/>
      <c r="D47" s="79"/>
      <c r="E47" s="79"/>
      <c r="F47" s="79"/>
      <c r="G47" s="64" t="s">
        <v>35</v>
      </c>
      <c r="H47" s="64" t="s">
        <v>35</v>
      </c>
      <c r="J47" s="64" t="s">
        <v>35</v>
      </c>
      <c r="K47" s="64" t="s">
        <v>35</v>
      </c>
      <c r="L47" s="65" t="s">
        <v>75</v>
      </c>
      <c r="M47" s="66">
        <v>3423905577</v>
      </c>
      <c r="N47" s="80">
        <v>3423905577</v>
      </c>
      <c r="O47" s="79"/>
      <c r="P47" s="80">
        <v>0</v>
      </c>
      <c r="Q47" s="79"/>
      <c r="R47" s="80">
        <v>0</v>
      </c>
      <c r="S47" s="79"/>
      <c r="T47" s="79"/>
      <c r="U47" s="80">
        <v>0</v>
      </c>
      <c r="V47" s="79"/>
      <c r="W47" s="66">
        <v>0</v>
      </c>
      <c r="X47" s="80">
        <v>0</v>
      </c>
      <c r="Y47" s="79"/>
      <c r="Z47" s="66">
        <v>0</v>
      </c>
      <c r="AA47" s="66">
        <v>0</v>
      </c>
      <c r="AB47" s="66">
        <v>3423905577</v>
      </c>
      <c r="AC47" s="66">
        <v>3246046918.02</v>
      </c>
      <c r="AD47" s="66">
        <v>0</v>
      </c>
      <c r="AE47" s="66">
        <v>0</v>
      </c>
      <c r="AF47" s="80">
        <v>0</v>
      </c>
      <c r="AG47" s="79"/>
    </row>
    <row r="48" spans="2:33" ht="22.5" x14ac:dyDescent="0.25">
      <c r="B48" s="81" t="s">
        <v>76</v>
      </c>
      <c r="C48" s="79"/>
      <c r="D48" s="79"/>
      <c r="E48" s="79"/>
      <c r="F48" s="79"/>
      <c r="G48" s="67" t="s">
        <v>41</v>
      </c>
      <c r="H48" s="67">
        <v>1112</v>
      </c>
      <c r="J48" s="67">
        <v>1320</v>
      </c>
      <c r="K48" s="67" t="s">
        <v>77</v>
      </c>
      <c r="L48" s="68" t="s">
        <v>78</v>
      </c>
      <c r="M48" s="69">
        <v>3248320676</v>
      </c>
      <c r="N48" s="82">
        <v>3248320676</v>
      </c>
      <c r="O48" s="79"/>
      <c r="P48" s="82">
        <v>0</v>
      </c>
      <c r="Q48" s="79"/>
      <c r="R48" s="82">
        <v>0</v>
      </c>
      <c r="S48" s="79"/>
      <c r="T48" s="79"/>
      <c r="U48" s="82">
        <v>0</v>
      </c>
      <c r="V48" s="79"/>
      <c r="W48" s="69">
        <v>0</v>
      </c>
      <c r="X48" s="82">
        <v>0</v>
      </c>
      <c r="Y48" s="79"/>
      <c r="Z48" s="69">
        <v>0</v>
      </c>
      <c r="AA48" s="69">
        <v>0</v>
      </c>
      <c r="AB48" s="69">
        <v>3248320676</v>
      </c>
      <c r="AC48" s="69">
        <v>3079582944.5900002</v>
      </c>
      <c r="AD48" s="69">
        <v>0</v>
      </c>
      <c r="AE48" s="69">
        <v>0</v>
      </c>
      <c r="AF48" s="82">
        <v>0</v>
      </c>
      <c r="AG48" s="79"/>
    </row>
    <row r="49" spans="2:33" ht="22.5" x14ac:dyDescent="0.25">
      <c r="B49" s="81" t="s">
        <v>79</v>
      </c>
      <c r="C49" s="79"/>
      <c r="D49" s="79"/>
      <c r="E49" s="79"/>
      <c r="F49" s="79"/>
      <c r="G49" s="67" t="s">
        <v>41</v>
      </c>
      <c r="H49" s="67">
        <v>1112</v>
      </c>
      <c r="J49" s="67">
        <v>1320</v>
      </c>
      <c r="K49" s="67" t="s">
        <v>77</v>
      </c>
      <c r="L49" s="68" t="s">
        <v>80</v>
      </c>
      <c r="M49" s="69">
        <v>175584901</v>
      </c>
      <c r="N49" s="82">
        <v>175584901</v>
      </c>
      <c r="O49" s="79"/>
      <c r="P49" s="82">
        <v>0</v>
      </c>
      <c r="Q49" s="79"/>
      <c r="R49" s="82">
        <v>0</v>
      </c>
      <c r="S49" s="79"/>
      <c r="T49" s="79"/>
      <c r="U49" s="82">
        <v>0</v>
      </c>
      <c r="V49" s="79"/>
      <c r="W49" s="69">
        <v>0</v>
      </c>
      <c r="X49" s="82">
        <v>0</v>
      </c>
      <c r="Y49" s="79"/>
      <c r="Z49" s="69">
        <v>0</v>
      </c>
      <c r="AA49" s="69">
        <v>0</v>
      </c>
      <c r="AB49" s="69">
        <v>175584901</v>
      </c>
      <c r="AC49" s="69">
        <v>166463973.43000001</v>
      </c>
      <c r="AD49" s="69">
        <v>0</v>
      </c>
      <c r="AE49" s="69">
        <v>0</v>
      </c>
      <c r="AF49" s="82">
        <v>0</v>
      </c>
      <c r="AG49" s="79"/>
    </row>
    <row r="50" spans="2:33" ht="22.5" x14ac:dyDescent="0.25">
      <c r="B50" s="83" t="s">
        <v>81</v>
      </c>
      <c r="C50" s="79"/>
      <c r="D50" s="79"/>
      <c r="E50" s="79"/>
      <c r="F50" s="79"/>
      <c r="G50" s="64" t="s">
        <v>35</v>
      </c>
      <c r="H50" s="64" t="s">
        <v>35</v>
      </c>
      <c r="J50" s="64" t="s">
        <v>35</v>
      </c>
      <c r="K50" s="64" t="s">
        <v>35</v>
      </c>
      <c r="L50" s="65" t="s">
        <v>82</v>
      </c>
      <c r="M50" s="66">
        <v>7081062482</v>
      </c>
      <c r="N50" s="80">
        <v>7066062482</v>
      </c>
      <c r="O50" s="79"/>
      <c r="P50" s="80">
        <v>0</v>
      </c>
      <c r="Q50" s="79"/>
      <c r="R50" s="80">
        <v>0</v>
      </c>
      <c r="S50" s="79"/>
      <c r="T50" s="79"/>
      <c r="U50" s="80">
        <v>0</v>
      </c>
      <c r="V50" s="79"/>
      <c r="W50" s="66">
        <v>0</v>
      </c>
      <c r="X50" s="80">
        <v>0</v>
      </c>
      <c r="Y50" s="79"/>
      <c r="Z50" s="66">
        <v>0</v>
      </c>
      <c r="AA50" s="66">
        <v>0</v>
      </c>
      <c r="AB50" s="66">
        <v>7066062482</v>
      </c>
      <c r="AC50" s="66">
        <v>6848073621.3699999</v>
      </c>
      <c r="AD50" s="66">
        <v>15000000</v>
      </c>
      <c r="AE50" s="66">
        <v>0</v>
      </c>
      <c r="AF50" s="80">
        <v>0</v>
      </c>
      <c r="AG50" s="79"/>
    </row>
    <row r="51" spans="2:33" ht="22.5" x14ac:dyDescent="0.25">
      <c r="B51" s="81" t="s">
        <v>83</v>
      </c>
      <c r="C51" s="79"/>
      <c r="D51" s="79"/>
      <c r="E51" s="79"/>
      <c r="F51" s="79"/>
      <c r="G51" s="67" t="s">
        <v>41</v>
      </c>
      <c r="H51" s="67">
        <v>1112</v>
      </c>
      <c r="J51" s="67">
        <v>1320</v>
      </c>
      <c r="K51" s="67" t="s">
        <v>77</v>
      </c>
      <c r="L51" s="68" t="s">
        <v>84</v>
      </c>
      <c r="M51" s="69">
        <v>526754704</v>
      </c>
      <c r="N51" s="82">
        <v>526754704</v>
      </c>
      <c r="O51" s="79"/>
      <c r="P51" s="82">
        <v>0</v>
      </c>
      <c r="Q51" s="79"/>
      <c r="R51" s="82">
        <v>0</v>
      </c>
      <c r="S51" s="79"/>
      <c r="T51" s="79"/>
      <c r="U51" s="82">
        <v>0</v>
      </c>
      <c r="V51" s="79"/>
      <c r="W51" s="69">
        <v>0</v>
      </c>
      <c r="X51" s="82">
        <v>0</v>
      </c>
      <c r="Y51" s="79"/>
      <c r="Z51" s="69">
        <v>0</v>
      </c>
      <c r="AA51" s="69">
        <v>0</v>
      </c>
      <c r="AB51" s="69">
        <v>526754704</v>
      </c>
      <c r="AC51" s="69">
        <v>499391713.31999999</v>
      </c>
      <c r="AD51" s="69">
        <v>0</v>
      </c>
      <c r="AE51" s="69">
        <v>0</v>
      </c>
      <c r="AF51" s="82">
        <v>0</v>
      </c>
      <c r="AG51" s="79"/>
    </row>
    <row r="52" spans="2:33" x14ac:dyDescent="0.25">
      <c r="B52" s="81" t="s">
        <v>85</v>
      </c>
      <c r="C52" s="79"/>
      <c r="D52" s="79"/>
      <c r="E52" s="79"/>
      <c r="F52" s="79"/>
      <c r="G52" s="67" t="s">
        <v>41</v>
      </c>
      <c r="H52" s="67">
        <v>1112</v>
      </c>
      <c r="J52" s="67">
        <v>1320</v>
      </c>
      <c r="K52" s="67" t="s">
        <v>77</v>
      </c>
      <c r="L52" s="68" t="s">
        <v>86</v>
      </c>
      <c r="M52" s="69">
        <v>1053509409</v>
      </c>
      <c r="N52" s="82">
        <v>1038509409</v>
      </c>
      <c r="O52" s="79"/>
      <c r="P52" s="82">
        <v>0</v>
      </c>
      <c r="Q52" s="79"/>
      <c r="R52" s="82">
        <v>0</v>
      </c>
      <c r="S52" s="79"/>
      <c r="T52" s="79"/>
      <c r="U52" s="82">
        <v>0</v>
      </c>
      <c r="V52" s="79"/>
      <c r="W52" s="69">
        <v>0</v>
      </c>
      <c r="X52" s="82">
        <v>0</v>
      </c>
      <c r="Y52" s="79"/>
      <c r="Z52" s="69">
        <v>0</v>
      </c>
      <c r="AA52" s="69">
        <v>0</v>
      </c>
      <c r="AB52" s="69">
        <v>1038509409</v>
      </c>
      <c r="AC52" s="69">
        <v>998783637.62</v>
      </c>
      <c r="AD52" s="69">
        <v>15000000</v>
      </c>
      <c r="AE52" s="69">
        <v>0</v>
      </c>
      <c r="AF52" s="82">
        <v>0</v>
      </c>
      <c r="AG52" s="79"/>
    </row>
    <row r="53" spans="2:33" ht="22.5" x14ac:dyDescent="0.25">
      <c r="B53" s="81" t="s">
        <v>87</v>
      </c>
      <c r="C53" s="79"/>
      <c r="D53" s="79"/>
      <c r="E53" s="79"/>
      <c r="F53" s="79"/>
      <c r="G53" s="67" t="s">
        <v>41</v>
      </c>
      <c r="H53" s="67">
        <v>1112</v>
      </c>
      <c r="J53" s="67">
        <v>1320</v>
      </c>
      <c r="K53" s="67" t="s">
        <v>77</v>
      </c>
      <c r="L53" s="68" t="s">
        <v>88</v>
      </c>
      <c r="M53" s="69">
        <v>5042798369</v>
      </c>
      <c r="N53" s="82">
        <v>5042798369</v>
      </c>
      <c r="O53" s="79"/>
      <c r="P53" s="82">
        <v>0</v>
      </c>
      <c r="Q53" s="79"/>
      <c r="R53" s="82">
        <v>0</v>
      </c>
      <c r="S53" s="79"/>
      <c r="T53" s="79"/>
      <c r="U53" s="82">
        <v>0</v>
      </c>
      <c r="V53" s="79"/>
      <c r="W53" s="69">
        <v>0</v>
      </c>
      <c r="X53" s="82">
        <v>0</v>
      </c>
      <c r="Y53" s="79"/>
      <c r="Z53" s="69">
        <v>0</v>
      </c>
      <c r="AA53" s="69">
        <v>0</v>
      </c>
      <c r="AB53" s="69">
        <v>5042798369</v>
      </c>
      <c r="AC53" s="69">
        <v>4940157589.75</v>
      </c>
      <c r="AD53" s="69">
        <v>0</v>
      </c>
      <c r="AE53" s="69">
        <v>0</v>
      </c>
      <c r="AF53" s="82">
        <v>0</v>
      </c>
      <c r="AG53" s="79"/>
    </row>
    <row r="54" spans="2:33" ht="22.5" x14ac:dyDescent="0.25">
      <c r="B54" s="81" t="s">
        <v>89</v>
      </c>
      <c r="C54" s="79"/>
      <c r="D54" s="79"/>
      <c r="E54" s="79"/>
      <c r="F54" s="79"/>
      <c r="G54" s="67" t="s">
        <v>41</v>
      </c>
      <c r="H54" s="67">
        <v>1112</v>
      </c>
      <c r="J54" s="67">
        <v>1320</v>
      </c>
      <c r="K54" s="67" t="s">
        <v>77</v>
      </c>
      <c r="L54" s="68" t="s">
        <v>90</v>
      </c>
      <c r="M54" s="69">
        <v>458000000</v>
      </c>
      <c r="N54" s="82">
        <v>458000000</v>
      </c>
      <c r="O54" s="79"/>
      <c r="P54" s="82">
        <v>0</v>
      </c>
      <c r="Q54" s="79"/>
      <c r="R54" s="82">
        <v>0</v>
      </c>
      <c r="S54" s="79"/>
      <c r="T54" s="79"/>
      <c r="U54" s="82">
        <v>0</v>
      </c>
      <c r="V54" s="79"/>
      <c r="W54" s="69">
        <v>0</v>
      </c>
      <c r="X54" s="82">
        <v>0</v>
      </c>
      <c r="Y54" s="79"/>
      <c r="Z54" s="69">
        <v>0</v>
      </c>
      <c r="AA54" s="69">
        <v>0</v>
      </c>
      <c r="AB54" s="69">
        <v>458000000</v>
      </c>
      <c r="AC54" s="69">
        <v>409740680.68000001</v>
      </c>
      <c r="AD54" s="69">
        <v>0</v>
      </c>
      <c r="AE54" s="69">
        <v>0</v>
      </c>
      <c r="AF54" s="82">
        <v>0</v>
      </c>
      <c r="AG54" s="79"/>
    </row>
    <row r="55" spans="2:33" x14ac:dyDescent="0.25">
      <c r="B55" s="84" t="s">
        <v>91</v>
      </c>
      <c r="C55" s="79"/>
      <c r="D55" s="79"/>
      <c r="E55" s="79"/>
      <c r="F55" s="79"/>
      <c r="G55" s="61" t="s">
        <v>35</v>
      </c>
      <c r="H55" s="61" t="s">
        <v>35</v>
      </c>
      <c r="J55" s="61" t="s">
        <v>35</v>
      </c>
      <c r="K55" s="61" t="s">
        <v>35</v>
      </c>
      <c r="L55" s="62" t="s">
        <v>92</v>
      </c>
      <c r="M55" s="63">
        <v>2695003000</v>
      </c>
      <c r="N55" s="85">
        <v>2630003000</v>
      </c>
      <c r="O55" s="79"/>
      <c r="P55" s="85">
        <v>0</v>
      </c>
      <c r="Q55" s="79"/>
      <c r="R55" s="85">
        <v>0</v>
      </c>
      <c r="S55" s="79"/>
      <c r="T55" s="79"/>
      <c r="U55" s="85">
        <v>0</v>
      </c>
      <c r="V55" s="79"/>
      <c r="W55" s="63">
        <v>0</v>
      </c>
      <c r="X55" s="85">
        <v>116948955.86</v>
      </c>
      <c r="Y55" s="79"/>
      <c r="Z55" s="63">
        <v>771467.6</v>
      </c>
      <c r="AA55" s="63">
        <v>-192349429.00999999</v>
      </c>
      <c r="AB55" s="63">
        <v>2103985577.28</v>
      </c>
      <c r="AC55" s="63">
        <v>1896433045.3199999</v>
      </c>
      <c r="AD55" s="63">
        <v>506500341.36000001</v>
      </c>
      <c r="AE55" s="63">
        <v>409068466.86000001</v>
      </c>
      <c r="AF55" s="85">
        <v>409068468.52999997</v>
      </c>
      <c r="AG55" s="79"/>
    </row>
    <row r="56" spans="2:33" x14ac:dyDescent="0.25">
      <c r="B56" s="83" t="s">
        <v>93</v>
      </c>
      <c r="C56" s="79"/>
      <c r="D56" s="79"/>
      <c r="E56" s="79"/>
      <c r="F56" s="79"/>
      <c r="G56" s="64" t="s">
        <v>35</v>
      </c>
      <c r="H56" s="64" t="s">
        <v>35</v>
      </c>
      <c r="J56" s="64" t="s">
        <v>35</v>
      </c>
      <c r="K56" s="64" t="s">
        <v>35</v>
      </c>
      <c r="L56" s="65" t="s">
        <v>94</v>
      </c>
      <c r="M56" s="66">
        <v>1550071516</v>
      </c>
      <c r="N56" s="80">
        <v>1450448933</v>
      </c>
      <c r="O56" s="79"/>
      <c r="P56" s="80">
        <v>0</v>
      </c>
      <c r="Q56" s="79"/>
      <c r="R56" s="80">
        <v>0</v>
      </c>
      <c r="S56" s="79"/>
      <c r="T56" s="79"/>
      <c r="U56" s="80">
        <v>0</v>
      </c>
      <c r="V56" s="79"/>
      <c r="W56" s="66">
        <v>0</v>
      </c>
      <c r="X56" s="80">
        <v>44747688.829999998</v>
      </c>
      <c r="Y56" s="79"/>
      <c r="Z56" s="66">
        <v>365491.26</v>
      </c>
      <c r="AA56" s="66">
        <v>0</v>
      </c>
      <c r="AB56" s="66">
        <v>1135930895.22</v>
      </c>
      <c r="AC56" s="66">
        <v>1036946602.8</v>
      </c>
      <c r="AD56" s="66">
        <v>336356207.79000002</v>
      </c>
      <c r="AE56" s="66">
        <v>269770348.94999999</v>
      </c>
      <c r="AF56" s="80">
        <v>269770350.31999999</v>
      </c>
      <c r="AG56" s="79"/>
    </row>
    <row r="57" spans="2:33" x14ac:dyDescent="0.25">
      <c r="B57" s="81" t="s">
        <v>95</v>
      </c>
      <c r="C57" s="79"/>
      <c r="D57" s="79"/>
      <c r="E57" s="79"/>
      <c r="F57" s="79"/>
      <c r="G57" s="67" t="s">
        <v>41</v>
      </c>
      <c r="H57" s="67">
        <v>1120</v>
      </c>
      <c r="J57" s="67">
        <v>1320</v>
      </c>
      <c r="K57" s="67"/>
      <c r="L57" s="68" t="s">
        <v>96</v>
      </c>
      <c r="M57" s="69">
        <v>1382991848</v>
      </c>
      <c r="N57" s="82">
        <v>1347369265</v>
      </c>
      <c r="O57" s="79"/>
      <c r="P57" s="82">
        <v>0</v>
      </c>
      <c r="Q57" s="79"/>
      <c r="R57" s="82">
        <v>0</v>
      </c>
      <c r="S57" s="79"/>
      <c r="T57" s="79"/>
      <c r="U57" s="82">
        <v>0</v>
      </c>
      <c r="V57" s="79"/>
      <c r="W57" s="69">
        <v>0</v>
      </c>
      <c r="X57" s="82">
        <v>21463456.780000001</v>
      </c>
      <c r="Y57" s="79"/>
      <c r="Z57" s="69">
        <v>0</v>
      </c>
      <c r="AA57" s="69">
        <v>0</v>
      </c>
      <c r="AB57" s="69">
        <v>1077683439.0999999</v>
      </c>
      <c r="AC57" s="69">
        <v>987037255.01999998</v>
      </c>
      <c r="AD57" s="69">
        <v>175196508.78999999</v>
      </c>
      <c r="AE57" s="69">
        <v>248222369.12</v>
      </c>
      <c r="AF57" s="82">
        <v>248222370.49000001</v>
      </c>
      <c r="AG57" s="79"/>
    </row>
    <row r="58" spans="2:33" x14ac:dyDescent="0.25">
      <c r="B58" s="81" t="s">
        <v>97</v>
      </c>
      <c r="C58" s="79"/>
      <c r="D58" s="79"/>
      <c r="E58" s="79"/>
      <c r="F58" s="79"/>
      <c r="G58" s="67" t="s">
        <v>41</v>
      </c>
      <c r="H58" s="67">
        <v>1120</v>
      </c>
      <c r="J58" s="67">
        <v>1320</v>
      </c>
      <c r="K58" s="67"/>
      <c r="L58" s="68" t="s">
        <v>98</v>
      </c>
      <c r="M58" s="69">
        <v>167079668</v>
      </c>
      <c r="N58" s="82">
        <v>103079668</v>
      </c>
      <c r="O58" s="79"/>
      <c r="P58" s="82">
        <v>0</v>
      </c>
      <c r="Q58" s="79"/>
      <c r="R58" s="82">
        <v>0</v>
      </c>
      <c r="S58" s="79"/>
      <c r="T58" s="79"/>
      <c r="U58" s="82">
        <v>0</v>
      </c>
      <c r="V58" s="79"/>
      <c r="W58" s="69">
        <v>0</v>
      </c>
      <c r="X58" s="82">
        <v>23284232.050000001</v>
      </c>
      <c r="Y58" s="79"/>
      <c r="Z58" s="69">
        <v>365491.26</v>
      </c>
      <c r="AA58" s="69">
        <v>0</v>
      </c>
      <c r="AB58" s="69">
        <v>58247456.119999997</v>
      </c>
      <c r="AC58" s="69">
        <v>49909347.780000001</v>
      </c>
      <c r="AD58" s="69">
        <v>161159699</v>
      </c>
      <c r="AE58" s="69">
        <v>21547979.829999998</v>
      </c>
      <c r="AF58" s="82">
        <v>21547979.829999998</v>
      </c>
      <c r="AG58" s="79"/>
    </row>
    <row r="59" spans="2:33" x14ac:dyDescent="0.25">
      <c r="B59" s="83" t="s">
        <v>99</v>
      </c>
      <c r="C59" s="79"/>
      <c r="D59" s="79"/>
      <c r="E59" s="79"/>
      <c r="F59" s="79"/>
      <c r="G59" s="64" t="s">
        <v>35</v>
      </c>
      <c r="H59" s="64" t="s">
        <v>35</v>
      </c>
      <c r="J59" s="64" t="s">
        <v>35</v>
      </c>
      <c r="K59" s="64" t="s">
        <v>35</v>
      </c>
      <c r="L59" s="65" t="s">
        <v>100</v>
      </c>
      <c r="M59" s="66">
        <v>525727098</v>
      </c>
      <c r="N59" s="80">
        <v>526080078</v>
      </c>
      <c r="O59" s="79"/>
      <c r="P59" s="80">
        <v>0</v>
      </c>
      <c r="Q59" s="79"/>
      <c r="R59" s="80">
        <v>0</v>
      </c>
      <c r="S59" s="79"/>
      <c r="T59" s="79"/>
      <c r="U59" s="80">
        <v>0</v>
      </c>
      <c r="V59" s="79"/>
      <c r="W59" s="66">
        <v>0</v>
      </c>
      <c r="X59" s="80">
        <v>717397.67</v>
      </c>
      <c r="Y59" s="79"/>
      <c r="Z59" s="66">
        <v>34808.07</v>
      </c>
      <c r="AA59" s="66">
        <v>-1477375.45</v>
      </c>
      <c r="AB59" s="66">
        <v>525297848.77999997</v>
      </c>
      <c r="AC59" s="66">
        <v>459238484.72000003</v>
      </c>
      <c r="AD59" s="66">
        <v>6222525</v>
      </c>
      <c r="AE59" s="66">
        <v>64831.55</v>
      </c>
      <c r="AF59" s="80">
        <v>64831.55</v>
      </c>
      <c r="AG59" s="79"/>
    </row>
    <row r="60" spans="2:33" x14ac:dyDescent="0.25">
      <c r="B60" s="81" t="s">
        <v>101</v>
      </c>
      <c r="C60" s="79"/>
      <c r="D60" s="79"/>
      <c r="E60" s="79"/>
      <c r="F60" s="79"/>
      <c r="G60" s="67" t="s">
        <v>41</v>
      </c>
      <c r="H60" s="67">
        <v>1120</v>
      </c>
      <c r="J60" s="67">
        <v>1320</v>
      </c>
      <c r="K60" s="67"/>
      <c r="L60" s="68" t="s">
        <v>102</v>
      </c>
      <c r="M60" s="69">
        <v>79572688</v>
      </c>
      <c r="N60" s="82">
        <v>79572688</v>
      </c>
      <c r="O60" s="79"/>
      <c r="P60" s="82">
        <v>0</v>
      </c>
      <c r="Q60" s="79"/>
      <c r="R60" s="82">
        <v>0</v>
      </c>
      <c r="S60" s="79"/>
      <c r="T60" s="79"/>
      <c r="U60" s="82">
        <v>0</v>
      </c>
      <c r="V60" s="79"/>
      <c r="W60" s="69">
        <v>0</v>
      </c>
      <c r="X60" s="82">
        <v>62335</v>
      </c>
      <c r="Y60" s="79"/>
      <c r="Z60" s="69">
        <v>0</v>
      </c>
      <c r="AA60" s="69">
        <v>-157665</v>
      </c>
      <c r="AB60" s="69">
        <v>79510353</v>
      </c>
      <c r="AC60" s="69">
        <v>79510353</v>
      </c>
      <c r="AD60" s="69">
        <v>187825</v>
      </c>
      <c r="AE60" s="69">
        <v>0</v>
      </c>
      <c r="AF60" s="82">
        <v>0</v>
      </c>
      <c r="AG60" s="79"/>
    </row>
    <row r="61" spans="2:33" x14ac:dyDescent="0.25">
      <c r="B61" s="81" t="s">
        <v>103</v>
      </c>
      <c r="C61" s="79"/>
      <c r="D61" s="79"/>
      <c r="E61" s="79"/>
      <c r="F61" s="79"/>
      <c r="G61" s="67" t="s">
        <v>41</v>
      </c>
      <c r="H61" s="67">
        <v>1120</v>
      </c>
      <c r="J61" s="67">
        <v>1320</v>
      </c>
      <c r="K61" s="67"/>
      <c r="L61" s="68" t="s">
        <v>104</v>
      </c>
      <c r="M61" s="69">
        <v>259452618</v>
      </c>
      <c r="N61" s="82">
        <v>259452618</v>
      </c>
      <c r="O61" s="79"/>
      <c r="P61" s="82">
        <v>0</v>
      </c>
      <c r="Q61" s="79"/>
      <c r="R61" s="82">
        <v>0</v>
      </c>
      <c r="S61" s="79"/>
      <c r="T61" s="79"/>
      <c r="U61" s="82">
        <v>0</v>
      </c>
      <c r="V61" s="79"/>
      <c r="W61" s="69">
        <v>0</v>
      </c>
      <c r="X61" s="82">
        <v>0</v>
      </c>
      <c r="Y61" s="79"/>
      <c r="Z61" s="69">
        <v>0</v>
      </c>
      <c r="AA61" s="69">
        <v>0</v>
      </c>
      <c r="AB61" s="69">
        <v>259452618</v>
      </c>
      <c r="AC61" s="69">
        <v>210311464.97</v>
      </c>
      <c r="AD61" s="69">
        <v>1254000</v>
      </c>
      <c r="AE61" s="69">
        <v>0</v>
      </c>
      <c r="AF61" s="82">
        <v>0</v>
      </c>
      <c r="AG61" s="79"/>
    </row>
    <row r="62" spans="2:33" x14ac:dyDescent="0.25">
      <c r="B62" s="81" t="s">
        <v>105</v>
      </c>
      <c r="C62" s="79"/>
      <c r="D62" s="79"/>
      <c r="E62" s="79"/>
      <c r="F62" s="79"/>
      <c r="G62" s="67" t="s">
        <v>41</v>
      </c>
      <c r="H62" s="67">
        <v>1120</v>
      </c>
      <c r="J62" s="67">
        <v>1320</v>
      </c>
      <c r="K62" s="67"/>
      <c r="L62" s="68" t="s">
        <v>106</v>
      </c>
      <c r="M62" s="69">
        <v>800470</v>
      </c>
      <c r="N62" s="82">
        <v>1766498</v>
      </c>
      <c r="O62" s="79"/>
      <c r="P62" s="82">
        <v>0</v>
      </c>
      <c r="Q62" s="79"/>
      <c r="R62" s="82">
        <v>0</v>
      </c>
      <c r="S62" s="79"/>
      <c r="T62" s="79"/>
      <c r="U62" s="82">
        <v>0</v>
      </c>
      <c r="V62" s="79"/>
      <c r="W62" s="69">
        <v>0</v>
      </c>
      <c r="X62" s="82">
        <v>466028</v>
      </c>
      <c r="Y62" s="79"/>
      <c r="Z62" s="69">
        <v>0</v>
      </c>
      <c r="AA62" s="69">
        <v>-1298935.45</v>
      </c>
      <c r="AB62" s="69">
        <v>1298935.45</v>
      </c>
      <c r="AC62" s="69">
        <v>1298935.45</v>
      </c>
      <c r="AD62" s="69">
        <v>0</v>
      </c>
      <c r="AE62" s="69">
        <v>1534.55</v>
      </c>
      <c r="AF62" s="82">
        <v>1534.55</v>
      </c>
      <c r="AG62" s="79"/>
    </row>
    <row r="63" spans="2:33" x14ac:dyDescent="0.25">
      <c r="B63" s="81" t="s">
        <v>107</v>
      </c>
      <c r="C63" s="79"/>
      <c r="D63" s="79"/>
      <c r="E63" s="79"/>
      <c r="F63" s="79"/>
      <c r="G63" s="67" t="s">
        <v>41</v>
      </c>
      <c r="H63" s="67">
        <v>1120</v>
      </c>
      <c r="J63" s="67">
        <v>1320</v>
      </c>
      <c r="K63" s="67"/>
      <c r="L63" s="68" t="s">
        <v>108</v>
      </c>
      <c r="M63" s="69">
        <v>185847250</v>
      </c>
      <c r="N63" s="82">
        <v>185234202</v>
      </c>
      <c r="O63" s="79"/>
      <c r="P63" s="82">
        <v>0</v>
      </c>
      <c r="Q63" s="79"/>
      <c r="R63" s="82">
        <v>0</v>
      </c>
      <c r="S63" s="79"/>
      <c r="T63" s="79"/>
      <c r="U63" s="82">
        <v>0</v>
      </c>
      <c r="V63" s="79"/>
      <c r="W63" s="69">
        <v>0</v>
      </c>
      <c r="X63" s="82">
        <v>189034.67</v>
      </c>
      <c r="Y63" s="79"/>
      <c r="Z63" s="69">
        <v>34808.07</v>
      </c>
      <c r="AA63" s="69">
        <v>0</v>
      </c>
      <c r="AB63" s="69">
        <v>185015167.33000001</v>
      </c>
      <c r="AC63" s="69">
        <v>168096956.30000001</v>
      </c>
      <c r="AD63" s="69">
        <v>4777900</v>
      </c>
      <c r="AE63" s="69">
        <v>30000</v>
      </c>
      <c r="AF63" s="82">
        <v>30000</v>
      </c>
      <c r="AG63" s="79"/>
    </row>
    <row r="64" spans="2:33" x14ac:dyDescent="0.25">
      <c r="B64" s="81" t="s">
        <v>109</v>
      </c>
      <c r="C64" s="79"/>
      <c r="D64" s="79"/>
      <c r="E64" s="79"/>
      <c r="F64" s="79"/>
      <c r="G64" s="67" t="s">
        <v>41</v>
      </c>
      <c r="H64" s="67">
        <v>1120</v>
      </c>
      <c r="J64" s="67">
        <v>1320</v>
      </c>
      <c r="K64" s="67"/>
      <c r="L64" s="68" t="s">
        <v>110</v>
      </c>
      <c r="M64" s="69">
        <v>54072</v>
      </c>
      <c r="N64" s="82">
        <v>54072</v>
      </c>
      <c r="O64" s="79"/>
      <c r="P64" s="82">
        <v>0</v>
      </c>
      <c r="Q64" s="79"/>
      <c r="R64" s="82">
        <v>0</v>
      </c>
      <c r="S64" s="79"/>
      <c r="T64" s="79"/>
      <c r="U64" s="82">
        <v>0</v>
      </c>
      <c r="V64" s="79"/>
      <c r="W64" s="69">
        <v>0</v>
      </c>
      <c r="X64" s="82">
        <v>0</v>
      </c>
      <c r="Y64" s="79"/>
      <c r="Z64" s="69">
        <v>0</v>
      </c>
      <c r="AA64" s="69">
        <v>-20775</v>
      </c>
      <c r="AB64" s="69">
        <v>20775</v>
      </c>
      <c r="AC64" s="69">
        <v>20775</v>
      </c>
      <c r="AD64" s="69">
        <v>2800</v>
      </c>
      <c r="AE64" s="69">
        <v>33297</v>
      </c>
      <c r="AF64" s="82">
        <v>33297</v>
      </c>
      <c r="AG64" s="79"/>
    </row>
    <row r="65" spans="2:33" x14ac:dyDescent="0.25">
      <c r="B65" s="83" t="s">
        <v>111</v>
      </c>
      <c r="C65" s="79"/>
      <c r="D65" s="79"/>
      <c r="E65" s="79"/>
      <c r="F65" s="79"/>
      <c r="G65" s="64" t="s">
        <v>35</v>
      </c>
      <c r="H65" s="64" t="s">
        <v>35</v>
      </c>
      <c r="J65" s="64" t="s">
        <v>35</v>
      </c>
      <c r="K65" s="64" t="s">
        <v>35</v>
      </c>
      <c r="L65" s="65" t="s">
        <v>112</v>
      </c>
      <c r="M65" s="66">
        <v>41637146</v>
      </c>
      <c r="N65" s="80">
        <v>42537146</v>
      </c>
      <c r="O65" s="79"/>
      <c r="P65" s="80">
        <v>0</v>
      </c>
      <c r="Q65" s="79"/>
      <c r="R65" s="80">
        <v>0</v>
      </c>
      <c r="S65" s="79"/>
      <c r="T65" s="79"/>
      <c r="U65" s="80">
        <v>0</v>
      </c>
      <c r="V65" s="79"/>
      <c r="W65" s="66">
        <v>0</v>
      </c>
      <c r="X65" s="80">
        <v>13297154.199999999</v>
      </c>
      <c r="Y65" s="79"/>
      <c r="Z65" s="66">
        <v>-175598.6</v>
      </c>
      <c r="AA65" s="66">
        <v>-5107104.5199999996</v>
      </c>
      <c r="AB65" s="66">
        <v>21383879.84</v>
      </c>
      <c r="AC65" s="66">
        <v>20112113.359999999</v>
      </c>
      <c r="AD65" s="66">
        <v>17408371.52</v>
      </c>
      <c r="AE65" s="66">
        <v>7856111.96</v>
      </c>
      <c r="AF65" s="80">
        <v>7856111.96</v>
      </c>
      <c r="AG65" s="79"/>
    </row>
    <row r="66" spans="2:33" x14ac:dyDescent="0.25">
      <c r="B66" s="81" t="s">
        <v>113</v>
      </c>
      <c r="C66" s="79"/>
      <c r="D66" s="79"/>
      <c r="E66" s="79"/>
      <c r="F66" s="79"/>
      <c r="G66" s="67" t="s">
        <v>41</v>
      </c>
      <c r="H66" s="67">
        <v>1120</v>
      </c>
      <c r="J66" s="67">
        <v>1320</v>
      </c>
      <c r="K66" s="67"/>
      <c r="L66" s="68" t="s">
        <v>114</v>
      </c>
      <c r="M66" s="69">
        <v>78598</v>
      </c>
      <c r="N66" s="82">
        <v>78598</v>
      </c>
      <c r="O66" s="79"/>
      <c r="P66" s="82">
        <v>0</v>
      </c>
      <c r="Q66" s="79"/>
      <c r="R66" s="82">
        <v>0</v>
      </c>
      <c r="S66" s="79"/>
      <c r="T66" s="79"/>
      <c r="U66" s="82">
        <v>0</v>
      </c>
      <c r="V66" s="79"/>
      <c r="W66" s="69">
        <v>0</v>
      </c>
      <c r="X66" s="82">
        <v>78598</v>
      </c>
      <c r="Y66" s="79"/>
      <c r="Z66" s="69">
        <v>0</v>
      </c>
      <c r="AA66" s="69">
        <v>0</v>
      </c>
      <c r="AB66" s="69">
        <v>0</v>
      </c>
      <c r="AC66" s="69">
        <v>0</v>
      </c>
      <c r="AD66" s="69">
        <v>0</v>
      </c>
      <c r="AE66" s="69">
        <v>0</v>
      </c>
      <c r="AF66" s="82">
        <v>0</v>
      </c>
      <c r="AG66" s="79"/>
    </row>
    <row r="67" spans="2:33" x14ac:dyDescent="0.25">
      <c r="B67" s="81" t="s">
        <v>115</v>
      </c>
      <c r="C67" s="79"/>
      <c r="D67" s="79"/>
      <c r="E67" s="79"/>
      <c r="F67" s="79"/>
      <c r="G67" s="67" t="s">
        <v>41</v>
      </c>
      <c r="H67" s="67">
        <v>1120</v>
      </c>
      <c r="J67" s="67">
        <v>1320</v>
      </c>
      <c r="K67" s="67"/>
      <c r="L67" s="68" t="s">
        <v>116</v>
      </c>
      <c r="M67" s="69">
        <v>30122021</v>
      </c>
      <c r="N67" s="82">
        <v>30122021</v>
      </c>
      <c r="O67" s="79"/>
      <c r="P67" s="82">
        <v>0</v>
      </c>
      <c r="Q67" s="79"/>
      <c r="R67" s="82">
        <v>0</v>
      </c>
      <c r="S67" s="79"/>
      <c r="T67" s="79"/>
      <c r="U67" s="82">
        <v>0</v>
      </c>
      <c r="V67" s="79"/>
      <c r="W67" s="69">
        <v>0</v>
      </c>
      <c r="X67" s="82">
        <v>11212208.58</v>
      </c>
      <c r="Y67" s="79"/>
      <c r="Z67" s="69">
        <v>-175598.6</v>
      </c>
      <c r="AA67" s="69">
        <v>-569267</v>
      </c>
      <c r="AB67" s="69">
        <v>15634457.9</v>
      </c>
      <c r="AC67" s="69">
        <v>14362691.42</v>
      </c>
      <c r="AD67" s="69">
        <v>13962074.52</v>
      </c>
      <c r="AE67" s="69">
        <v>3275354.52</v>
      </c>
      <c r="AF67" s="82">
        <v>3275354.52</v>
      </c>
      <c r="AG67" s="79"/>
    </row>
    <row r="68" spans="2:33" x14ac:dyDescent="0.25">
      <c r="B68" s="81" t="s">
        <v>117</v>
      </c>
      <c r="C68" s="79"/>
      <c r="D68" s="79"/>
      <c r="E68" s="79"/>
      <c r="F68" s="79"/>
      <c r="G68" s="67" t="s">
        <v>41</v>
      </c>
      <c r="H68" s="67">
        <v>1120</v>
      </c>
      <c r="J68" s="67">
        <v>1320</v>
      </c>
      <c r="K68" s="67"/>
      <c r="L68" s="68" t="s">
        <v>118</v>
      </c>
      <c r="M68" s="69">
        <v>10483487</v>
      </c>
      <c r="N68" s="82">
        <v>10483487</v>
      </c>
      <c r="O68" s="79"/>
      <c r="P68" s="82">
        <v>0</v>
      </c>
      <c r="Q68" s="79"/>
      <c r="R68" s="82">
        <v>0</v>
      </c>
      <c r="S68" s="79"/>
      <c r="T68" s="79"/>
      <c r="U68" s="82">
        <v>0</v>
      </c>
      <c r="V68" s="79"/>
      <c r="W68" s="69">
        <v>0</v>
      </c>
      <c r="X68" s="82">
        <v>1235386.6200000001</v>
      </c>
      <c r="Y68" s="79"/>
      <c r="Z68" s="69">
        <v>0</v>
      </c>
      <c r="AA68" s="69">
        <v>-4180175.52</v>
      </c>
      <c r="AB68" s="69">
        <v>5391759.9400000004</v>
      </c>
      <c r="AC68" s="69">
        <v>5391759.9400000004</v>
      </c>
      <c r="AD68" s="69">
        <v>3248437</v>
      </c>
      <c r="AE68" s="69">
        <v>3856340.44</v>
      </c>
      <c r="AF68" s="82">
        <v>3856340.44</v>
      </c>
      <c r="AG68" s="79"/>
    </row>
    <row r="69" spans="2:33" x14ac:dyDescent="0.25">
      <c r="B69" s="81" t="s">
        <v>119</v>
      </c>
      <c r="C69" s="79"/>
      <c r="D69" s="79"/>
      <c r="E69" s="79"/>
      <c r="F69" s="79"/>
      <c r="G69" s="67" t="s">
        <v>41</v>
      </c>
      <c r="H69" s="67">
        <v>1120</v>
      </c>
      <c r="J69" s="67">
        <v>1320</v>
      </c>
      <c r="K69" s="67" t="s">
        <v>42</v>
      </c>
      <c r="L69" s="68" t="s">
        <v>297</v>
      </c>
      <c r="M69" s="69">
        <v>953040</v>
      </c>
      <c r="N69" s="82">
        <v>1853040</v>
      </c>
      <c r="O69" s="79"/>
      <c r="P69" s="82">
        <v>0</v>
      </c>
      <c r="Q69" s="79"/>
      <c r="R69" s="82">
        <v>0</v>
      </c>
      <c r="S69" s="79"/>
      <c r="T69" s="79"/>
      <c r="U69" s="82">
        <v>0</v>
      </c>
      <c r="V69" s="79"/>
      <c r="W69" s="69">
        <v>0</v>
      </c>
      <c r="X69" s="82">
        <v>770961</v>
      </c>
      <c r="Y69" s="79"/>
      <c r="Z69" s="69">
        <v>0</v>
      </c>
      <c r="AA69" s="69">
        <v>-357662</v>
      </c>
      <c r="AB69" s="69">
        <v>357662</v>
      </c>
      <c r="AC69" s="69">
        <v>357662</v>
      </c>
      <c r="AD69" s="69">
        <v>197860</v>
      </c>
      <c r="AE69" s="69">
        <v>724417</v>
      </c>
      <c r="AF69" s="82">
        <v>724417</v>
      </c>
      <c r="AG69" s="79"/>
    </row>
    <row r="70" spans="2:33" x14ac:dyDescent="0.25">
      <c r="B70" s="83" t="s">
        <v>120</v>
      </c>
      <c r="C70" s="79"/>
      <c r="D70" s="79"/>
      <c r="E70" s="79"/>
      <c r="F70" s="79"/>
      <c r="G70" s="64" t="s">
        <v>35</v>
      </c>
      <c r="H70" s="64" t="s">
        <v>35</v>
      </c>
      <c r="J70" s="64" t="s">
        <v>35</v>
      </c>
      <c r="K70" s="64" t="s">
        <v>35</v>
      </c>
      <c r="L70" s="65" t="s">
        <v>121</v>
      </c>
      <c r="M70" s="66">
        <v>298829057</v>
      </c>
      <c r="N70" s="80">
        <v>323686772</v>
      </c>
      <c r="O70" s="79"/>
      <c r="P70" s="80">
        <v>0</v>
      </c>
      <c r="Q70" s="79"/>
      <c r="R70" s="80">
        <v>0</v>
      </c>
      <c r="S70" s="79"/>
      <c r="T70" s="79"/>
      <c r="U70" s="80">
        <v>0</v>
      </c>
      <c r="V70" s="79"/>
      <c r="W70" s="66">
        <v>0</v>
      </c>
      <c r="X70" s="80">
        <v>30487486.84</v>
      </c>
      <c r="Y70" s="79"/>
      <c r="Z70" s="66">
        <v>562718.78</v>
      </c>
      <c r="AA70" s="66">
        <v>-101745232.43000001</v>
      </c>
      <c r="AB70" s="66">
        <v>271281419.56999999</v>
      </c>
      <c r="AC70" s="66">
        <v>240790972.55000001</v>
      </c>
      <c r="AD70" s="66">
        <v>91618194.549999997</v>
      </c>
      <c r="AE70" s="66">
        <v>21917865.59</v>
      </c>
      <c r="AF70" s="80">
        <v>21917865.890000001</v>
      </c>
      <c r="AG70" s="79"/>
    </row>
    <row r="71" spans="2:33" x14ac:dyDescent="0.25">
      <c r="B71" s="81" t="s">
        <v>122</v>
      </c>
      <c r="C71" s="79"/>
      <c r="D71" s="79"/>
      <c r="E71" s="79"/>
      <c r="F71" s="79"/>
      <c r="G71" s="67" t="s">
        <v>41</v>
      </c>
      <c r="H71" s="67">
        <v>1120</v>
      </c>
      <c r="J71" s="67">
        <v>1320</v>
      </c>
      <c r="K71" s="67" t="s">
        <v>42</v>
      </c>
      <c r="L71" s="68" t="s">
        <v>296</v>
      </c>
      <c r="M71" s="69">
        <v>2000000</v>
      </c>
      <c r="N71" s="82">
        <v>1570000</v>
      </c>
      <c r="O71" s="79"/>
      <c r="P71" s="82">
        <v>0</v>
      </c>
      <c r="Q71" s="79"/>
      <c r="R71" s="82">
        <v>0</v>
      </c>
      <c r="S71" s="79"/>
      <c r="T71" s="79"/>
      <c r="U71" s="82">
        <v>0</v>
      </c>
      <c r="V71" s="79"/>
      <c r="W71" s="69">
        <v>0</v>
      </c>
      <c r="X71" s="82">
        <v>1320000</v>
      </c>
      <c r="Y71" s="79"/>
      <c r="Z71" s="69">
        <v>0</v>
      </c>
      <c r="AA71" s="69">
        <v>0</v>
      </c>
      <c r="AB71" s="69">
        <v>0</v>
      </c>
      <c r="AC71" s="69">
        <v>0</v>
      </c>
      <c r="AD71" s="69">
        <v>1500000</v>
      </c>
      <c r="AE71" s="69">
        <v>250000</v>
      </c>
      <c r="AF71" s="82">
        <v>250000</v>
      </c>
      <c r="AG71" s="79"/>
    </row>
    <row r="72" spans="2:33" x14ac:dyDescent="0.25">
      <c r="B72" s="81" t="s">
        <v>302</v>
      </c>
      <c r="C72" s="79"/>
      <c r="D72" s="79"/>
      <c r="E72" s="79"/>
      <c r="F72" s="79"/>
      <c r="G72" s="67" t="s">
        <v>41</v>
      </c>
      <c r="H72" s="67">
        <v>1120</v>
      </c>
      <c r="J72" s="67">
        <v>1320</v>
      </c>
      <c r="K72" s="67" t="s">
        <v>42</v>
      </c>
      <c r="L72" s="68" t="s">
        <v>303</v>
      </c>
      <c r="M72" s="69">
        <v>112231</v>
      </c>
      <c r="N72" s="82">
        <v>112231</v>
      </c>
      <c r="O72" s="79"/>
      <c r="P72" s="82">
        <v>0</v>
      </c>
      <c r="Q72" s="79"/>
      <c r="R72" s="82">
        <v>0</v>
      </c>
      <c r="S72" s="79"/>
      <c r="T72" s="79"/>
      <c r="U72" s="82">
        <v>0</v>
      </c>
      <c r="V72" s="79"/>
      <c r="W72" s="69">
        <v>0</v>
      </c>
      <c r="X72" s="82">
        <v>0</v>
      </c>
      <c r="Y72" s="79"/>
      <c r="Z72" s="69">
        <v>0</v>
      </c>
      <c r="AA72" s="69">
        <v>0</v>
      </c>
      <c r="AB72" s="69">
        <v>0</v>
      </c>
      <c r="AC72" s="69">
        <v>0</v>
      </c>
      <c r="AD72" s="69">
        <v>0</v>
      </c>
      <c r="AE72" s="69">
        <v>112231</v>
      </c>
      <c r="AF72" s="82">
        <v>112231</v>
      </c>
      <c r="AG72" s="79"/>
    </row>
    <row r="73" spans="2:33" x14ac:dyDescent="0.25">
      <c r="B73" s="81" t="s">
        <v>123</v>
      </c>
      <c r="C73" s="79"/>
      <c r="D73" s="79"/>
      <c r="E73" s="79"/>
      <c r="F73" s="79"/>
      <c r="G73" s="67" t="s">
        <v>41</v>
      </c>
      <c r="H73" s="67">
        <v>1120</v>
      </c>
      <c r="J73" s="67">
        <v>1320</v>
      </c>
      <c r="K73" s="67" t="s">
        <v>42</v>
      </c>
      <c r="L73" s="68" t="s">
        <v>295</v>
      </c>
      <c r="M73" s="69">
        <v>10450000</v>
      </c>
      <c r="N73" s="82">
        <v>0</v>
      </c>
      <c r="O73" s="79"/>
      <c r="P73" s="82">
        <v>0</v>
      </c>
      <c r="Q73" s="79"/>
      <c r="R73" s="82">
        <v>0</v>
      </c>
      <c r="S73" s="79"/>
      <c r="T73" s="79"/>
      <c r="U73" s="82">
        <v>0</v>
      </c>
      <c r="V73" s="79"/>
      <c r="W73" s="69">
        <v>0</v>
      </c>
      <c r="X73" s="82">
        <v>0</v>
      </c>
      <c r="Y73" s="79"/>
      <c r="Z73" s="69">
        <v>0</v>
      </c>
      <c r="AA73" s="69">
        <v>0</v>
      </c>
      <c r="AB73" s="69">
        <v>0</v>
      </c>
      <c r="AC73" s="69">
        <v>0</v>
      </c>
      <c r="AD73" s="69">
        <v>10450000</v>
      </c>
      <c r="AE73" s="69">
        <v>0</v>
      </c>
      <c r="AF73" s="82">
        <v>0</v>
      </c>
      <c r="AG73" s="79"/>
    </row>
    <row r="74" spans="2:33" x14ac:dyDescent="0.25">
      <c r="B74" s="81" t="s">
        <v>124</v>
      </c>
      <c r="C74" s="79"/>
      <c r="D74" s="79"/>
      <c r="E74" s="79"/>
      <c r="F74" s="79"/>
      <c r="G74" s="67" t="s">
        <v>41</v>
      </c>
      <c r="H74" s="67">
        <v>1120</v>
      </c>
      <c r="J74" s="67">
        <v>1320</v>
      </c>
      <c r="K74" s="67"/>
      <c r="L74" s="68" t="s">
        <v>125</v>
      </c>
      <c r="M74" s="69">
        <v>188823476</v>
      </c>
      <c r="N74" s="82">
        <v>213823476</v>
      </c>
      <c r="O74" s="79"/>
      <c r="P74" s="82">
        <v>0</v>
      </c>
      <c r="Q74" s="79"/>
      <c r="R74" s="82">
        <v>0</v>
      </c>
      <c r="S74" s="79"/>
      <c r="T74" s="79"/>
      <c r="U74" s="82">
        <v>0</v>
      </c>
      <c r="V74" s="79"/>
      <c r="W74" s="69">
        <v>0</v>
      </c>
      <c r="X74" s="82">
        <v>24864944.59</v>
      </c>
      <c r="Y74" s="79"/>
      <c r="Z74" s="69">
        <v>488183</v>
      </c>
      <c r="AA74" s="69">
        <v>-4130851.6</v>
      </c>
      <c r="AB74" s="69">
        <v>170451922.52000001</v>
      </c>
      <c r="AC74" s="69">
        <v>140382742.61000001</v>
      </c>
      <c r="AD74" s="69">
        <v>67778476.549999997</v>
      </c>
      <c r="AE74" s="69">
        <v>18506608.890000001</v>
      </c>
      <c r="AF74" s="82">
        <v>18506609.190000001</v>
      </c>
      <c r="AG74" s="79"/>
    </row>
    <row r="75" spans="2:33" x14ac:dyDescent="0.25">
      <c r="B75" s="81" t="s">
        <v>126</v>
      </c>
      <c r="C75" s="79"/>
      <c r="D75" s="79"/>
      <c r="E75" s="79"/>
      <c r="F75" s="79"/>
      <c r="G75" s="67" t="s">
        <v>41</v>
      </c>
      <c r="H75" s="67">
        <v>1120</v>
      </c>
      <c r="J75" s="67">
        <v>1320</v>
      </c>
      <c r="K75" s="67"/>
      <c r="L75" s="68" t="s">
        <v>127</v>
      </c>
      <c r="M75" s="69">
        <v>97443350</v>
      </c>
      <c r="N75" s="82">
        <v>108181065</v>
      </c>
      <c r="O75" s="79"/>
      <c r="P75" s="82">
        <v>0</v>
      </c>
      <c r="Q75" s="79"/>
      <c r="R75" s="82">
        <v>0</v>
      </c>
      <c r="S75" s="79"/>
      <c r="T75" s="79"/>
      <c r="U75" s="82">
        <v>0</v>
      </c>
      <c r="V75" s="79"/>
      <c r="W75" s="69">
        <v>0</v>
      </c>
      <c r="X75" s="82">
        <v>4302542.25</v>
      </c>
      <c r="Y75" s="79"/>
      <c r="Z75" s="69">
        <v>74535.78</v>
      </c>
      <c r="AA75" s="69">
        <v>-97614380.829999998</v>
      </c>
      <c r="AB75" s="69">
        <v>100829497.05</v>
      </c>
      <c r="AC75" s="69">
        <v>100408229.94</v>
      </c>
      <c r="AD75" s="69">
        <v>11889718</v>
      </c>
      <c r="AE75" s="69">
        <v>3049025.7</v>
      </c>
      <c r="AF75" s="82">
        <v>3049025.7</v>
      </c>
      <c r="AG75" s="79"/>
    </row>
    <row r="76" spans="2:33" x14ac:dyDescent="0.25">
      <c r="B76" s="83" t="s">
        <v>128</v>
      </c>
      <c r="C76" s="79"/>
      <c r="D76" s="79"/>
      <c r="E76" s="79"/>
      <c r="F76" s="79"/>
      <c r="G76" s="64" t="s">
        <v>35</v>
      </c>
      <c r="H76" s="64" t="s">
        <v>35</v>
      </c>
      <c r="J76" s="64" t="s">
        <v>35</v>
      </c>
      <c r="K76" s="64" t="s">
        <v>35</v>
      </c>
      <c r="L76" s="65" t="s">
        <v>129</v>
      </c>
      <c r="M76" s="66">
        <v>140222020</v>
      </c>
      <c r="N76" s="80">
        <v>140222020</v>
      </c>
      <c r="O76" s="79"/>
      <c r="P76" s="80">
        <v>0</v>
      </c>
      <c r="Q76" s="79"/>
      <c r="R76" s="80">
        <v>0</v>
      </c>
      <c r="S76" s="79"/>
      <c r="T76" s="79"/>
      <c r="U76" s="80">
        <v>0</v>
      </c>
      <c r="V76" s="79"/>
      <c r="W76" s="66">
        <v>0</v>
      </c>
      <c r="X76" s="80">
        <v>12598122.300000001</v>
      </c>
      <c r="Y76" s="79"/>
      <c r="Z76" s="66">
        <v>60897.18</v>
      </c>
      <c r="AA76" s="66">
        <v>-70913129.090000004</v>
      </c>
      <c r="AB76" s="66">
        <v>75150077.310000002</v>
      </c>
      <c r="AC76" s="66">
        <v>75150077.310000002</v>
      </c>
      <c r="AD76" s="66">
        <v>9709630</v>
      </c>
      <c r="AE76" s="66">
        <v>52473820.390000001</v>
      </c>
      <c r="AF76" s="80">
        <v>52473820.390000001</v>
      </c>
      <c r="AG76" s="79"/>
    </row>
    <row r="77" spans="2:33" x14ac:dyDescent="0.25">
      <c r="B77" s="81" t="s">
        <v>130</v>
      </c>
      <c r="C77" s="79"/>
      <c r="D77" s="79"/>
      <c r="E77" s="79"/>
      <c r="F77" s="79"/>
      <c r="G77" s="67" t="s">
        <v>41</v>
      </c>
      <c r="H77" s="67">
        <v>1120</v>
      </c>
      <c r="J77" s="67">
        <v>1320</v>
      </c>
      <c r="K77" s="67"/>
      <c r="L77" s="68" t="s">
        <v>131</v>
      </c>
      <c r="M77" s="69">
        <v>18507564</v>
      </c>
      <c r="N77" s="82">
        <v>18507564</v>
      </c>
      <c r="O77" s="79"/>
      <c r="P77" s="82">
        <v>0</v>
      </c>
      <c r="Q77" s="79"/>
      <c r="R77" s="82">
        <v>0</v>
      </c>
      <c r="S77" s="79"/>
      <c r="T77" s="79"/>
      <c r="U77" s="82">
        <v>0</v>
      </c>
      <c r="V77" s="79"/>
      <c r="W77" s="69">
        <v>0</v>
      </c>
      <c r="X77" s="82">
        <v>2251059.69</v>
      </c>
      <c r="Y77" s="79"/>
      <c r="Z77" s="69">
        <v>0</v>
      </c>
      <c r="AA77" s="69">
        <v>-11241892.300000001</v>
      </c>
      <c r="AB77" s="69">
        <v>11241892.300000001</v>
      </c>
      <c r="AC77" s="69">
        <v>11241892.300000001</v>
      </c>
      <c r="AD77" s="69">
        <v>5006330</v>
      </c>
      <c r="AE77" s="69">
        <v>5014612.01</v>
      </c>
      <c r="AF77" s="82">
        <v>5014612.01</v>
      </c>
      <c r="AG77" s="79"/>
    </row>
    <row r="78" spans="2:33" x14ac:dyDescent="0.25">
      <c r="B78" s="81" t="s">
        <v>132</v>
      </c>
      <c r="C78" s="79"/>
      <c r="D78" s="79"/>
      <c r="E78" s="79"/>
      <c r="F78" s="79"/>
      <c r="G78" s="67" t="s">
        <v>41</v>
      </c>
      <c r="H78" s="67">
        <v>1120</v>
      </c>
      <c r="J78" s="67">
        <v>1320</v>
      </c>
      <c r="K78" s="67"/>
      <c r="L78" s="68" t="s">
        <v>133</v>
      </c>
      <c r="M78" s="69">
        <v>111264456</v>
      </c>
      <c r="N78" s="82">
        <v>111264456</v>
      </c>
      <c r="O78" s="79"/>
      <c r="P78" s="82">
        <v>0</v>
      </c>
      <c r="Q78" s="79"/>
      <c r="R78" s="82">
        <v>0</v>
      </c>
      <c r="S78" s="79"/>
      <c r="T78" s="79"/>
      <c r="U78" s="82">
        <v>0</v>
      </c>
      <c r="V78" s="79"/>
      <c r="W78" s="69">
        <v>0</v>
      </c>
      <c r="X78" s="82">
        <v>9072304.3900000006</v>
      </c>
      <c r="Y78" s="79"/>
      <c r="Z78" s="69">
        <v>0</v>
      </c>
      <c r="AA78" s="69">
        <v>-58001022.060000002</v>
      </c>
      <c r="AB78" s="69">
        <v>58001022.060000002</v>
      </c>
      <c r="AC78" s="69">
        <v>58001022.060000002</v>
      </c>
      <c r="AD78" s="69">
        <v>4703300</v>
      </c>
      <c r="AE78" s="69">
        <v>44191129.549999997</v>
      </c>
      <c r="AF78" s="82">
        <v>44191129.549999997</v>
      </c>
      <c r="AG78" s="79"/>
    </row>
    <row r="79" spans="2:33" x14ac:dyDescent="0.25">
      <c r="B79" s="81" t="s">
        <v>134</v>
      </c>
      <c r="C79" s="79"/>
      <c r="D79" s="79"/>
      <c r="E79" s="79"/>
      <c r="F79" s="79"/>
      <c r="G79" s="67" t="s">
        <v>41</v>
      </c>
      <c r="H79" s="67">
        <v>1120</v>
      </c>
      <c r="J79" s="67">
        <v>1320</v>
      </c>
      <c r="K79" s="67"/>
      <c r="L79" s="68" t="s">
        <v>135</v>
      </c>
      <c r="M79" s="69">
        <v>5225000</v>
      </c>
      <c r="N79" s="82">
        <v>5225000</v>
      </c>
      <c r="O79" s="79"/>
      <c r="P79" s="82">
        <v>0</v>
      </c>
      <c r="Q79" s="79"/>
      <c r="R79" s="82">
        <v>0</v>
      </c>
      <c r="S79" s="79"/>
      <c r="T79" s="79"/>
      <c r="U79" s="82">
        <v>0</v>
      </c>
      <c r="V79" s="79"/>
      <c r="W79" s="69">
        <v>0</v>
      </c>
      <c r="X79" s="82">
        <v>95514.59</v>
      </c>
      <c r="Y79" s="79"/>
      <c r="Z79" s="69">
        <v>60897.18</v>
      </c>
      <c r="AA79" s="69">
        <v>0</v>
      </c>
      <c r="AB79" s="69">
        <v>4236948.22</v>
      </c>
      <c r="AC79" s="69">
        <v>4236948.22</v>
      </c>
      <c r="AD79" s="69">
        <v>0</v>
      </c>
      <c r="AE79" s="69">
        <v>892537.19</v>
      </c>
      <c r="AF79" s="82">
        <v>892537.19</v>
      </c>
      <c r="AG79" s="79"/>
    </row>
    <row r="80" spans="2:33" x14ac:dyDescent="0.25">
      <c r="B80" s="81" t="s">
        <v>136</v>
      </c>
      <c r="C80" s="79"/>
      <c r="D80" s="79"/>
      <c r="E80" s="79"/>
      <c r="F80" s="79"/>
      <c r="G80" s="67" t="s">
        <v>41</v>
      </c>
      <c r="H80" s="67">
        <v>1120</v>
      </c>
      <c r="J80" s="67">
        <v>1320</v>
      </c>
      <c r="K80" s="67"/>
      <c r="L80" s="68" t="s">
        <v>137</v>
      </c>
      <c r="M80" s="69">
        <v>5225000</v>
      </c>
      <c r="N80" s="82">
        <v>5225000</v>
      </c>
      <c r="O80" s="79"/>
      <c r="P80" s="82">
        <v>0</v>
      </c>
      <c r="Q80" s="79"/>
      <c r="R80" s="82">
        <v>0</v>
      </c>
      <c r="S80" s="79"/>
      <c r="T80" s="79"/>
      <c r="U80" s="82">
        <v>0</v>
      </c>
      <c r="V80" s="79"/>
      <c r="W80" s="69">
        <v>0</v>
      </c>
      <c r="X80" s="82">
        <v>1179243.6299999999</v>
      </c>
      <c r="Y80" s="79"/>
      <c r="Z80" s="69">
        <v>0</v>
      </c>
      <c r="AA80" s="69">
        <v>-1670214.73</v>
      </c>
      <c r="AB80" s="69">
        <v>1670214.73</v>
      </c>
      <c r="AC80" s="69">
        <v>1670214.73</v>
      </c>
      <c r="AD80" s="69">
        <v>0</v>
      </c>
      <c r="AE80" s="69">
        <v>2375541.64</v>
      </c>
      <c r="AF80" s="82">
        <v>2375541.64</v>
      </c>
      <c r="AG80" s="79"/>
    </row>
    <row r="81" spans="2:33" x14ac:dyDescent="0.25">
      <c r="B81" s="83" t="s">
        <v>138</v>
      </c>
      <c r="C81" s="79"/>
      <c r="D81" s="79"/>
      <c r="E81" s="79"/>
      <c r="F81" s="79"/>
      <c r="G81" s="64" t="s">
        <v>35</v>
      </c>
      <c r="H81" s="64" t="s">
        <v>35</v>
      </c>
      <c r="J81" s="64" t="s">
        <v>35</v>
      </c>
      <c r="K81" s="64" t="s">
        <v>35</v>
      </c>
      <c r="L81" s="65" t="s">
        <v>139</v>
      </c>
      <c r="M81" s="66">
        <v>35982253</v>
      </c>
      <c r="N81" s="80">
        <v>35982253</v>
      </c>
      <c r="O81" s="79"/>
      <c r="P81" s="80">
        <v>0</v>
      </c>
      <c r="Q81" s="79"/>
      <c r="R81" s="80">
        <v>0</v>
      </c>
      <c r="S81" s="79"/>
      <c r="T81" s="79"/>
      <c r="U81" s="80">
        <v>0</v>
      </c>
      <c r="V81" s="79"/>
      <c r="W81" s="66">
        <v>0</v>
      </c>
      <c r="X81" s="80">
        <v>1392709</v>
      </c>
      <c r="Y81" s="79"/>
      <c r="Z81" s="66">
        <v>0</v>
      </c>
      <c r="AA81" s="66">
        <v>-1272943</v>
      </c>
      <c r="AB81" s="66">
        <v>30090925.079999998</v>
      </c>
      <c r="AC81" s="66">
        <v>20219830.100000001</v>
      </c>
      <c r="AD81" s="66">
        <v>4606071.5</v>
      </c>
      <c r="AE81" s="66">
        <v>4498618.92</v>
      </c>
      <c r="AF81" s="80">
        <v>4498618.92</v>
      </c>
      <c r="AG81" s="79"/>
    </row>
    <row r="82" spans="2:33" x14ac:dyDescent="0.25">
      <c r="B82" s="81" t="s">
        <v>140</v>
      </c>
      <c r="C82" s="79"/>
      <c r="D82" s="79"/>
      <c r="E82" s="79"/>
      <c r="F82" s="79"/>
      <c r="G82" s="67" t="s">
        <v>41</v>
      </c>
      <c r="H82" s="67">
        <v>1120</v>
      </c>
      <c r="J82" s="67">
        <v>1320</v>
      </c>
      <c r="K82" s="67" t="s">
        <v>42</v>
      </c>
      <c r="L82" s="68" t="s">
        <v>141</v>
      </c>
      <c r="M82" s="69">
        <v>32807960</v>
      </c>
      <c r="N82" s="82">
        <v>32807960</v>
      </c>
      <c r="O82" s="79"/>
      <c r="P82" s="82">
        <v>0</v>
      </c>
      <c r="Q82" s="79"/>
      <c r="R82" s="82">
        <v>0</v>
      </c>
      <c r="S82" s="79"/>
      <c r="T82" s="79"/>
      <c r="U82" s="82">
        <v>0</v>
      </c>
      <c r="V82" s="79"/>
      <c r="W82" s="69">
        <v>0</v>
      </c>
      <c r="X82" s="82">
        <v>1350854</v>
      </c>
      <c r="Y82" s="79"/>
      <c r="Z82" s="69">
        <v>0</v>
      </c>
      <c r="AA82" s="69">
        <v>-794798</v>
      </c>
      <c r="AB82" s="69">
        <v>27297094.300000001</v>
      </c>
      <c r="AC82" s="69">
        <v>19243785.100000001</v>
      </c>
      <c r="AD82" s="69">
        <v>2788279.2</v>
      </c>
      <c r="AE82" s="69">
        <v>4160011.7</v>
      </c>
      <c r="AF82" s="82">
        <v>4160011.7</v>
      </c>
      <c r="AG82" s="79"/>
    </row>
    <row r="83" spans="2:33" x14ac:dyDescent="0.25">
      <c r="B83" s="81" t="s">
        <v>142</v>
      </c>
      <c r="C83" s="79"/>
      <c r="D83" s="79"/>
      <c r="E83" s="79"/>
      <c r="F83" s="79"/>
      <c r="G83" s="67" t="s">
        <v>41</v>
      </c>
      <c r="H83" s="67">
        <v>1120</v>
      </c>
      <c r="J83" s="67">
        <v>1320</v>
      </c>
      <c r="K83" s="67"/>
      <c r="L83" s="68" t="s">
        <v>143</v>
      </c>
      <c r="M83" s="69">
        <v>3174293</v>
      </c>
      <c r="N83" s="82">
        <v>3174293</v>
      </c>
      <c r="O83" s="79"/>
      <c r="P83" s="82">
        <v>0</v>
      </c>
      <c r="Q83" s="79"/>
      <c r="R83" s="82">
        <v>0</v>
      </c>
      <c r="S83" s="79"/>
      <c r="T83" s="79"/>
      <c r="U83" s="82">
        <v>0</v>
      </c>
      <c r="V83" s="79"/>
      <c r="W83" s="69">
        <v>0</v>
      </c>
      <c r="X83" s="82">
        <v>41855</v>
      </c>
      <c r="Y83" s="79"/>
      <c r="Z83" s="69">
        <v>0</v>
      </c>
      <c r="AA83" s="69">
        <v>-478145</v>
      </c>
      <c r="AB83" s="69">
        <v>2793830.78</v>
      </c>
      <c r="AC83" s="69">
        <v>976045</v>
      </c>
      <c r="AD83" s="69">
        <v>1817792.3</v>
      </c>
      <c r="AE83" s="69">
        <v>338607.22</v>
      </c>
      <c r="AF83" s="82">
        <v>338607.22</v>
      </c>
      <c r="AG83" s="79"/>
    </row>
    <row r="84" spans="2:33" x14ac:dyDescent="0.25">
      <c r="B84" s="83" t="s">
        <v>144</v>
      </c>
      <c r="C84" s="79"/>
      <c r="D84" s="79"/>
      <c r="E84" s="79"/>
      <c r="F84" s="79"/>
      <c r="G84" s="64" t="s">
        <v>35</v>
      </c>
      <c r="H84" s="64" t="s">
        <v>35</v>
      </c>
      <c r="J84" s="64" t="s">
        <v>35</v>
      </c>
      <c r="K84" s="64" t="s">
        <v>35</v>
      </c>
      <c r="L84" s="65" t="s">
        <v>145</v>
      </c>
      <c r="M84" s="66">
        <v>101033910</v>
      </c>
      <c r="N84" s="80">
        <v>110046338</v>
      </c>
      <c r="O84" s="79"/>
      <c r="P84" s="80">
        <v>0</v>
      </c>
      <c r="Q84" s="79"/>
      <c r="R84" s="80">
        <v>0</v>
      </c>
      <c r="S84" s="79"/>
      <c r="T84" s="79"/>
      <c r="U84" s="80">
        <v>0</v>
      </c>
      <c r="V84" s="79"/>
      <c r="W84" s="66">
        <v>0</v>
      </c>
      <c r="X84" s="80">
        <v>13208397.02</v>
      </c>
      <c r="Y84" s="79"/>
      <c r="Z84" s="66">
        <v>-76849.09</v>
      </c>
      <c r="AA84" s="66">
        <v>-11833644.52</v>
      </c>
      <c r="AB84" s="66">
        <v>44850531.479999997</v>
      </c>
      <c r="AC84" s="66">
        <v>43974964.479999997</v>
      </c>
      <c r="AD84" s="66">
        <v>40078801</v>
      </c>
      <c r="AE84" s="66">
        <v>51987409.5</v>
      </c>
      <c r="AF84" s="80">
        <v>51987409.5</v>
      </c>
      <c r="AG84" s="79"/>
    </row>
    <row r="85" spans="2:33" x14ac:dyDescent="0.25">
      <c r="B85" s="81" t="s">
        <v>146</v>
      </c>
      <c r="C85" s="79"/>
      <c r="D85" s="79"/>
      <c r="E85" s="79"/>
      <c r="F85" s="79"/>
      <c r="G85" s="67" t="s">
        <v>41</v>
      </c>
      <c r="H85" s="67">
        <v>1120</v>
      </c>
      <c r="J85" s="67">
        <v>1320</v>
      </c>
      <c r="K85" s="67"/>
      <c r="L85" s="68" t="s">
        <v>147</v>
      </c>
      <c r="M85" s="69">
        <v>52845000</v>
      </c>
      <c r="N85" s="82">
        <v>48329385</v>
      </c>
      <c r="O85" s="79"/>
      <c r="P85" s="82">
        <v>0</v>
      </c>
      <c r="Q85" s="79"/>
      <c r="R85" s="82">
        <v>0</v>
      </c>
      <c r="S85" s="79"/>
      <c r="T85" s="79"/>
      <c r="U85" s="82">
        <v>0</v>
      </c>
      <c r="V85" s="79"/>
      <c r="W85" s="69">
        <v>0</v>
      </c>
      <c r="X85" s="82">
        <v>496073.22</v>
      </c>
      <c r="Y85" s="79"/>
      <c r="Z85" s="69">
        <v>0</v>
      </c>
      <c r="AA85" s="69">
        <v>-1850100</v>
      </c>
      <c r="AB85" s="69">
        <v>15543537.880000001</v>
      </c>
      <c r="AC85" s="69">
        <v>15543537.880000001</v>
      </c>
      <c r="AD85" s="69">
        <v>16331090</v>
      </c>
      <c r="AE85" s="69">
        <v>32289773.899999999</v>
      </c>
      <c r="AF85" s="82">
        <v>32289773.899999999</v>
      </c>
      <c r="AG85" s="79"/>
    </row>
    <row r="86" spans="2:33" ht="22.5" x14ac:dyDescent="0.25">
      <c r="B86" s="81" t="s">
        <v>148</v>
      </c>
      <c r="C86" s="79"/>
      <c r="D86" s="79"/>
      <c r="E86" s="79"/>
      <c r="F86" s="79"/>
      <c r="G86" s="67" t="s">
        <v>41</v>
      </c>
      <c r="H86" s="67">
        <v>1120</v>
      </c>
      <c r="J86" s="67">
        <v>1320</v>
      </c>
      <c r="K86" s="67"/>
      <c r="L86" s="68" t="s">
        <v>149</v>
      </c>
      <c r="M86" s="69">
        <v>261250</v>
      </c>
      <c r="N86" s="82">
        <v>1805000</v>
      </c>
      <c r="O86" s="79"/>
      <c r="P86" s="82">
        <v>0</v>
      </c>
      <c r="Q86" s="79"/>
      <c r="R86" s="82">
        <v>0</v>
      </c>
      <c r="S86" s="79"/>
      <c r="T86" s="79"/>
      <c r="U86" s="82">
        <v>0</v>
      </c>
      <c r="V86" s="79"/>
      <c r="W86" s="69">
        <v>0</v>
      </c>
      <c r="X86" s="82">
        <v>0</v>
      </c>
      <c r="Y86" s="79"/>
      <c r="Z86" s="69">
        <v>0</v>
      </c>
      <c r="AA86" s="69">
        <v>-248000</v>
      </c>
      <c r="AB86" s="69">
        <v>248000</v>
      </c>
      <c r="AC86" s="69">
        <v>248000</v>
      </c>
      <c r="AD86" s="69">
        <v>3327000</v>
      </c>
      <c r="AE86" s="69">
        <v>1557000</v>
      </c>
      <c r="AF86" s="82">
        <v>1557000</v>
      </c>
      <c r="AG86" s="79"/>
    </row>
    <row r="87" spans="2:33" ht="22.5" x14ac:dyDescent="0.25">
      <c r="B87" s="81" t="s">
        <v>150</v>
      </c>
      <c r="C87" s="79"/>
      <c r="D87" s="79"/>
      <c r="E87" s="79"/>
      <c r="F87" s="79"/>
      <c r="G87" s="67" t="s">
        <v>41</v>
      </c>
      <c r="H87" s="67">
        <v>1120</v>
      </c>
      <c r="J87" s="67">
        <v>1320</v>
      </c>
      <c r="K87" s="67"/>
      <c r="L87" s="68" t="s">
        <v>151</v>
      </c>
      <c r="M87" s="69">
        <v>28739903</v>
      </c>
      <c r="N87" s="82">
        <v>34739903</v>
      </c>
      <c r="O87" s="79"/>
      <c r="P87" s="82">
        <v>0</v>
      </c>
      <c r="Q87" s="79"/>
      <c r="R87" s="82">
        <v>0</v>
      </c>
      <c r="S87" s="79"/>
      <c r="T87" s="79"/>
      <c r="U87" s="82">
        <v>0</v>
      </c>
      <c r="V87" s="79"/>
      <c r="W87" s="69">
        <v>0</v>
      </c>
      <c r="X87" s="82">
        <v>6711262.04</v>
      </c>
      <c r="Y87" s="79"/>
      <c r="Z87" s="69">
        <v>84550.91</v>
      </c>
      <c r="AA87" s="69">
        <v>-5811726.2800000003</v>
      </c>
      <c r="AB87" s="69">
        <v>17822060.359999999</v>
      </c>
      <c r="AC87" s="69">
        <v>17386923.359999999</v>
      </c>
      <c r="AD87" s="69">
        <v>4768168</v>
      </c>
      <c r="AE87" s="69">
        <v>10206580.6</v>
      </c>
      <c r="AF87" s="82">
        <v>10206580.6</v>
      </c>
      <c r="AG87" s="79"/>
    </row>
    <row r="88" spans="2:33" ht="22.5" x14ac:dyDescent="0.25">
      <c r="B88" s="81" t="s">
        <v>152</v>
      </c>
      <c r="C88" s="79"/>
      <c r="D88" s="79"/>
      <c r="E88" s="79"/>
      <c r="F88" s="79"/>
      <c r="G88" s="67" t="s">
        <v>41</v>
      </c>
      <c r="H88" s="67">
        <v>1120</v>
      </c>
      <c r="J88" s="67">
        <v>1320</v>
      </c>
      <c r="K88" s="67"/>
      <c r="L88" s="68" t="s">
        <v>153</v>
      </c>
      <c r="M88" s="69">
        <v>1107700</v>
      </c>
      <c r="N88" s="82">
        <v>4107700</v>
      </c>
      <c r="O88" s="79"/>
      <c r="P88" s="82">
        <v>0</v>
      </c>
      <c r="Q88" s="79"/>
      <c r="R88" s="82">
        <v>0</v>
      </c>
      <c r="S88" s="79"/>
      <c r="T88" s="79"/>
      <c r="U88" s="82">
        <v>0</v>
      </c>
      <c r="V88" s="79"/>
      <c r="W88" s="69">
        <v>0</v>
      </c>
      <c r="X88" s="82">
        <v>203000</v>
      </c>
      <c r="Y88" s="79"/>
      <c r="Z88" s="69">
        <v>0</v>
      </c>
      <c r="AA88" s="69">
        <v>-1298000</v>
      </c>
      <c r="AB88" s="69">
        <v>1298000</v>
      </c>
      <c r="AC88" s="69">
        <v>1298000</v>
      </c>
      <c r="AD88" s="69">
        <v>4894400</v>
      </c>
      <c r="AE88" s="69">
        <v>2606700</v>
      </c>
      <c r="AF88" s="82">
        <v>2606700</v>
      </c>
      <c r="AG88" s="79"/>
    </row>
    <row r="89" spans="2:33" ht="22.5" x14ac:dyDescent="0.25">
      <c r="B89" s="81" t="s">
        <v>154</v>
      </c>
      <c r="C89" s="79"/>
      <c r="D89" s="79"/>
      <c r="E89" s="79"/>
      <c r="F89" s="79"/>
      <c r="G89" s="67" t="s">
        <v>41</v>
      </c>
      <c r="H89" s="67">
        <v>1120</v>
      </c>
      <c r="J89" s="67">
        <v>1320</v>
      </c>
      <c r="K89" s="67"/>
      <c r="L89" s="68" t="s">
        <v>155</v>
      </c>
      <c r="M89" s="69">
        <v>14433755</v>
      </c>
      <c r="N89" s="82">
        <v>17042195</v>
      </c>
      <c r="O89" s="79"/>
      <c r="P89" s="82">
        <v>0</v>
      </c>
      <c r="Q89" s="79"/>
      <c r="R89" s="82">
        <v>0</v>
      </c>
      <c r="S89" s="79"/>
      <c r="T89" s="79"/>
      <c r="U89" s="82">
        <v>0</v>
      </c>
      <c r="V89" s="79"/>
      <c r="W89" s="69">
        <v>0</v>
      </c>
      <c r="X89" s="82">
        <v>5011498.8</v>
      </c>
      <c r="Y89" s="79"/>
      <c r="Z89" s="69">
        <v>-161400</v>
      </c>
      <c r="AA89" s="69">
        <v>-1410031.2</v>
      </c>
      <c r="AB89" s="69">
        <v>7982716.2000000002</v>
      </c>
      <c r="AC89" s="69">
        <v>7982716.2000000002</v>
      </c>
      <c r="AD89" s="69">
        <v>7739868</v>
      </c>
      <c r="AE89" s="69">
        <v>4047980</v>
      </c>
      <c r="AF89" s="82">
        <v>4047980</v>
      </c>
      <c r="AG89" s="79"/>
    </row>
    <row r="90" spans="2:33" ht="22.5" x14ac:dyDescent="0.25">
      <c r="B90" s="81" t="s">
        <v>156</v>
      </c>
      <c r="C90" s="79"/>
      <c r="D90" s="79"/>
      <c r="E90" s="79"/>
      <c r="F90" s="79"/>
      <c r="G90" s="67" t="s">
        <v>41</v>
      </c>
      <c r="H90" s="67">
        <v>1120</v>
      </c>
      <c r="J90" s="67">
        <v>1320</v>
      </c>
      <c r="K90" s="67"/>
      <c r="L90" s="68" t="s">
        <v>157</v>
      </c>
      <c r="M90" s="69">
        <v>3092155</v>
      </c>
      <c r="N90" s="82">
        <v>3092155</v>
      </c>
      <c r="O90" s="79"/>
      <c r="P90" s="82">
        <v>0</v>
      </c>
      <c r="Q90" s="79"/>
      <c r="R90" s="82">
        <v>0</v>
      </c>
      <c r="S90" s="79"/>
      <c r="T90" s="79"/>
      <c r="U90" s="82">
        <v>0</v>
      </c>
      <c r="V90" s="79"/>
      <c r="W90" s="69">
        <v>0</v>
      </c>
      <c r="X90" s="82">
        <v>786562.96</v>
      </c>
      <c r="Y90" s="79"/>
      <c r="Z90" s="69">
        <v>0</v>
      </c>
      <c r="AA90" s="69">
        <v>-1090787.04</v>
      </c>
      <c r="AB90" s="69">
        <v>1831217.04</v>
      </c>
      <c r="AC90" s="69">
        <v>1390787.04</v>
      </c>
      <c r="AD90" s="69">
        <v>1993275</v>
      </c>
      <c r="AE90" s="69">
        <v>474375</v>
      </c>
      <c r="AF90" s="82">
        <v>474375</v>
      </c>
      <c r="AG90" s="79"/>
    </row>
    <row r="91" spans="2:33" x14ac:dyDescent="0.25">
      <c r="B91" s="81" t="s">
        <v>158</v>
      </c>
      <c r="C91" s="79"/>
      <c r="D91" s="79"/>
      <c r="E91" s="79"/>
      <c r="F91" s="79"/>
      <c r="G91" s="67" t="s">
        <v>41</v>
      </c>
      <c r="H91" s="67">
        <v>1120</v>
      </c>
      <c r="J91" s="67">
        <v>1320</v>
      </c>
      <c r="K91" s="67"/>
      <c r="L91" s="68" t="s">
        <v>159</v>
      </c>
      <c r="M91" s="69">
        <v>554147</v>
      </c>
      <c r="N91" s="82">
        <v>930000</v>
      </c>
      <c r="O91" s="79"/>
      <c r="P91" s="82">
        <v>0</v>
      </c>
      <c r="Q91" s="79"/>
      <c r="R91" s="82">
        <v>0</v>
      </c>
      <c r="S91" s="79"/>
      <c r="T91" s="79"/>
      <c r="U91" s="82">
        <v>0</v>
      </c>
      <c r="V91" s="79"/>
      <c r="W91" s="69">
        <v>0</v>
      </c>
      <c r="X91" s="82">
        <v>0</v>
      </c>
      <c r="Y91" s="79"/>
      <c r="Z91" s="69">
        <v>0</v>
      </c>
      <c r="AA91" s="69">
        <v>-125000</v>
      </c>
      <c r="AB91" s="69">
        <v>125000</v>
      </c>
      <c r="AC91" s="69">
        <v>125000</v>
      </c>
      <c r="AD91" s="69">
        <v>1025000</v>
      </c>
      <c r="AE91" s="69">
        <v>805000</v>
      </c>
      <c r="AF91" s="82">
        <v>805000</v>
      </c>
      <c r="AG91" s="79"/>
    </row>
    <row r="92" spans="2:33" x14ac:dyDescent="0.25">
      <c r="B92" s="83" t="s">
        <v>160</v>
      </c>
      <c r="C92" s="79"/>
      <c r="D92" s="79"/>
      <c r="E92" s="79"/>
      <c r="F92" s="79"/>
      <c r="G92" s="64" t="s">
        <v>35</v>
      </c>
      <c r="H92" s="64" t="s">
        <v>35</v>
      </c>
      <c r="J92" s="64" t="s">
        <v>35</v>
      </c>
      <c r="K92" s="64" t="s">
        <v>35</v>
      </c>
      <c r="L92" s="65" t="s">
        <v>161</v>
      </c>
      <c r="M92" s="66">
        <v>1500000</v>
      </c>
      <c r="N92" s="80">
        <v>999460</v>
      </c>
      <c r="O92" s="79"/>
      <c r="P92" s="80">
        <v>0</v>
      </c>
      <c r="Q92" s="79"/>
      <c r="R92" s="80">
        <v>0</v>
      </c>
      <c r="S92" s="79"/>
      <c r="T92" s="79"/>
      <c r="U92" s="80">
        <v>0</v>
      </c>
      <c r="V92" s="79"/>
      <c r="W92" s="66">
        <v>0</v>
      </c>
      <c r="X92" s="80">
        <v>500000</v>
      </c>
      <c r="Y92" s="79"/>
      <c r="Z92" s="66">
        <v>0</v>
      </c>
      <c r="AA92" s="66">
        <v>0</v>
      </c>
      <c r="AB92" s="66">
        <v>0</v>
      </c>
      <c r="AC92" s="66">
        <v>0</v>
      </c>
      <c r="AD92" s="66">
        <v>500540</v>
      </c>
      <c r="AE92" s="66">
        <v>499460</v>
      </c>
      <c r="AF92" s="80">
        <v>499460</v>
      </c>
      <c r="AG92" s="79"/>
    </row>
    <row r="93" spans="2:33" x14ac:dyDescent="0.25">
      <c r="B93" s="81" t="s">
        <v>162</v>
      </c>
      <c r="C93" s="79"/>
      <c r="D93" s="79"/>
      <c r="E93" s="79"/>
      <c r="F93" s="79"/>
      <c r="G93" s="67" t="s">
        <v>41</v>
      </c>
      <c r="H93" s="67">
        <v>1120</v>
      </c>
      <c r="J93" s="67">
        <v>1320</v>
      </c>
      <c r="K93" s="67"/>
      <c r="L93" s="68" t="s">
        <v>163</v>
      </c>
      <c r="M93" s="69">
        <v>1500000</v>
      </c>
      <c r="N93" s="82">
        <v>999460</v>
      </c>
      <c r="O93" s="79"/>
      <c r="P93" s="82">
        <v>0</v>
      </c>
      <c r="Q93" s="79"/>
      <c r="R93" s="82">
        <v>0</v>
      </c>
      <c r="S93" s="79"/>
      <c r="T93" s="79"/>
      <c r="U93" s="82">
        <v>0</v>
      </c>
      <c r="V93" s="79"/>
      <c r="W93" s="69">
        <v>0</v>
      </c>
      <c r="X93" s="82">
        <v>500000</v>
      </c>
      <c r="Y93" s="79"/>
      <c r="Z93" s="69">
        <v>0</v>
      </c>
      <c r="AA93" s="69">
        <v>0</v>
      </c>
      <c r="AB93" s="69">
        <v>0</v>
      </c>
      <c r="AC93" s="69">
        <v>0</v>
      </c>
      <c r="AD93" s="69">
        <v>500540</v>
      </c>
      <c r="AE93" s="69">
        <v>499460</v>
      </c>
      <c r="AF93" s="82">
        <v>499460</v>
      </c>
      <c r="AG93" s="79"/>
    </row>
    <row r="94" spans="2:33" x14ac:dyDescent="0.25">
      <c r="B94" s="84" t="s">
        <v>164</v>
      </c>
      <c r="C94" s="79"/>
      <c r="D94" s="79"/>
      <c r="E94" s="79"/>
      <c r="F94" s="79"/>
      <c r="G94" s="61" t="s">
        <v>35</v>
      </c>
      <c r="H94" s="61" t="s">
        <v>35</v>
      </c>
      <c r="J94" s="61" t="s">
        <v>35</v>
      </c>
      <c r="K94" s="61" t="s">
        <v>35</v>
      </c>
      <c r="L94" s="62" t="s">
        <v>165</v>
      </c>
      <c r="M94" s="63">
        <v>238676000</v>
      </c>
      <c r="N94" s="85">
        <v>238676000</v>
      </c>
      <c r="O94" s="79"/>
      <c r="P94" s="85">
        <v>0</v>
      </c>
      <c r="Q94" s="79"/>
      <c r="R94" s="85">
        <v>0</v>
      </c>
      <c r="S94" s="79"/>
      <c r="T94" s="79"/>
      <c r="U94" s="85">
        <v>0</v>
      </c>
      <c r="V94" s="79"/>
      <c r="W94" s="63">
        <v>0</v>
      </c>
      <c r="X94" s="85">
        <v>20136355.489999998</v>
      </c>
      <c r="Y94" s="79"/>
      <c r="Z94" s="63">
        <v>2796096.29</v>
      </c>
      <c r="AA94" s="63">
        <v>-24749852.969999999</v>
      </c>
      <c r="AB94" s="63">
        <v>204421826.28</v>
      </c>
      <c r="AC94" s="63">
        <v>203602780.91</v>
      </c>
      <c r="AD94" s="63">
        <v>44976881.799999997</v>
      </c>
      <c r="AE94" s="63">
        <v>14117818.23</v>
      </c>
      <c r="AF94" s="85">
        <v>14117818.23</v>
      </c>
      <c r="AG94" s="79"/>
    </row>
    <row r="95" spans="2:33" x14ac:dyDescent="0.25">
      <c r="B95" s="83" t="s">
        <v>166</v>
      </c>
      <c r="C95" s="79"/>
      <c r="D95" s="79"/>
      <c r="E95" s="79"/>
      <c r="F95" s="79"/>
      <c r="G95" s="64" t="s">
        <v>35</v>
      </c>
      <c r="H95" s="64" t="s">
        <v>35</v>
      </c>
      <c r="J95" s="64" t="s">
        <v>35</v>
      </c>
      <c r="K95" s="64" t="s">
        <v>35</v>
      </c>
      <c r="L95" s="65" t="s">
        <v>167</v>
      </c>
      <c r="M95" s="66">
        <v>107045004</v>
      </c>
      <c r="N95" s="80">
        <v>118637348.75</v>
      </c>
      <c r="O95" s="79"/>
      <c r="P95" s="80">
        <v>0</v>
      </c>
      <c r="Q95" s="79"/>
      <c r="R95" s="80">
        <v>0</v>
      </c>
      <c r="S95" s="79"/>
      <c r="T95" s="79"/>
      <c r="U95" s="80">
        <v>0</v>
      </c>
      <c r="V95" s="79"/>
      <c r="W95" s="66">
        <v>0</v>
      </c>
      <c r="X95" s="80">
        <v>9179061.2899999991</v>
      </c>
      <c r="Y95" s="79"/>
      <c r="Z95" s="66">
        <v>2667142.73</v>
      </c>
      <c r="AA95" s="66">
        <v>-2941725.56</v>
      </c>
      <c r="AB95" s="66">
        <v>106018212.76000001</v>
      </c>
      <c r="AC95" s="66">
        <v>105783646.04000001</v>
      </c>
      <c r="AD95" s="66">
        <v>10587242.02</v>
      </c>
      <c r="AE95" s="66">
        <v>3440074.7</v>
      </c>
      <c r="AF95" s="80">
        <v>3440074.7</v>
      </c>
      <c r="AG95" s="79"/>
    </row>
    <row r="96" spans="2:33" x14ac:dyDescent="0.25">
      <c r="B96" s="81" t="s">
        <v>168</v>
      </c>
      <c r="C96" s="79"/>
      <c r="D96" s="79"/>
      <c r="E96" s="79"/>
      <c r="F96" s="79"/>
      <c r="G96" s="67" t="s">
        <v>41</v>
      </c>
      <c r="H96" s="67">
        <v>1120</v>
      </c>
      <c r="J96" s="67">
        <v>1320</v>
      </c>
      <c r="K96" s="67"/>
      <c r="L96" s="68" t="s">
        <v>169</v>
      </c>
      <c r="M96" s="69">
        <v>54070287</v>
      </c>
      <c r="N96" s="82">
        <v>54105969</v>
      </c>
      <c r="O96" s="79"/>
      <c r="P96" s="82">
        <v>0</v>
      </c>
      <c r="Q96" s="79"/>
      <c r="R96" s="82">
        <v>0</v>
      </c>
      <c r="S96" s="79"/>
      <c r="T96" s="79"/>
      <c r="U96" s="82">
        <v>0</v>
      </c>
      <c r="V96" s="79"/>
      <c r="W96" s="69">
        <v>0</v>
      </c>
      <c r="X96" s="82">
        <v>3593938.39</v>
      </c>
      <c r="Y96" s="79"/>
      <c r="Z96" s="69">
        <v>0</v>
      </c>
      <c r="AA96" s="69">
        <v>-1786783.13</v>
      </c>
      <c r="AB96" s="69">
        <v>48463431.130000003</v>
      </c>
      <c r="AC96" s="69">
        <v>48463431.130000003</v>
      </c>
      <c r="AD96" s="69">
        <v>1013228</v>
      </c>
      <c r="AE96" s="69">
        <v>2048599.48</v>
      </c>
      <c r="AF96" s="82">
        <v>2048599.48</v>
      </c>
      <c r="AG96" s="79"/>
    </row>
    <row r="97" spans="2:33" x14ac:dyDescent="0.25">
      <c r="B97" s="81" t="s">
        <v>170</v>
      </c>
      <c r="C97" s="79"/>
      <c r="D97" s="79"/>
      <c r="E97" s="79"/>
      <c r="F97" s="79"/>
      <c r="G97" s="67" t="s">
        <v>41</v>
      </c>
      <c r="H97" s="67">
        <v>1120</v>
      </c>
      <c r="J97" s="67">
        <v>1320</v>
      </c>
      <c r="K97" s="67"/>
      <c r="L97" s="68" t="s">
        <v>171</v>
      </c>
      <c r="M97" s="69">
        <v>7910</v>
      </c>
      <c r="N97" s="82">
        <v>0</v>
      </c>
      <c r="O97" s="79"/>
      <c r="P97" s="82">
        <v>0</v>
      </c>
      <c r="Q97" s="79"/>
      <c r="R97" s="82">
        <v>0</v>
      </c>
      <c r="S97" s="79"/>
      <c r="T97" s="79"/>
      <c r="U97" s="82">
        <v>0</v>
      </c>
      <c r="V97" s="79"/>
      <c r="W97" s="69">
        <v>0</v>
      </c>
      <c r="X97" s="82">
        <v>0</v>
      </c>
      <c r="Y97" s="79"/>
      <c r="Z97" s="69">
        <v>0</v>
      </c>
      <c r="AA97" s="69">
        <v>0</v>
      </c>
      <c r="AB97" s="69">
        <v>0</v>
      </c>
      <c r="AC97" s="69">
        <v>0</v>
      </c>
      <c r="AD97" s="69">
        <v>7910</v>
      </c>
      <c r="AE97" s="69">
        <v>0</v>
      </c>
      <c r="AF97" s="82">
        <v>0</v>
      </c>
      <c r="AG97" s="79"/>
    </row>
    <row r="98" spans="2:33" x14ac:dyDescent="0.25">
      <c r="B98" s="81" t="s">
        <v>172</v>
      </c>
      <c r="C98" s="79"/>
      <c r="D98" s="79"/>
      <c r="E98" s="79"/>
      <c r="F98" s="79"/>
      <c r="G98" s="67" t="s">
        <v>41</v>
      </c>
      <c r="H98" s="67">
        <v>1120</v>
      </c>
      <c r="J98" s="67">
        <v>1320</v>
      </c>
      <c r="K98" s="67"/>
      <c r="L98" s="68" t="s">
        <v>173</v>
      </c>
      <c r="M98" s="69">
        <v>52944862</v>
      </c>
      <c r="N98" s="82">
        <v>64497882</v>
      </c>
      <c r="O98" s="79"/>
      <c r="P98" s="82">
        <v>0</v>
      </c>
      <c r="Q98" s="79"/>
      <c r="R98" s="82">
        <v>0</v>
      </c>
      <c r="S98" s="79"/>
      <c r="T98" s="79"/>
      <c r="U98" s="82">
        <v>0</v>
      </c>
      <c r="V98" s="79"/>
      <c r="W98" s="69">
        <v>0</v>
      </c>
      <c r="X98" s="82">
        <v>5585122.9000000004</v>
      </c>
      <c r="Y98" s="79"/>
      <c r="Z98" s="69">
        <v>2667142.73</v>
      </c>
      <c r="AA98" s="69">
        <v>-1127717.75</v>
      </c>
      <c r="AB98" s="69">
        <v>57527556.950000003</v>
      </c>
      <c r="AC98" s="69">
        <v>57292990.229999997</v>
      </c>
      <c r="AD98" s="69">
        <v>9550429.0199999996</v>
      </c>
      <c r="AE98" s="69">
        <v>1385202.15</v>
      </c>
      <c r="AF98" s="82">
        <v>1385202.15</v>
      </c>
      <c r="AG98" s="79"/>
    </row>
    <row r="99" spans="2:33" x14ac:dyDescent="0.25">
      <c r="B99" s="81" t="s">
        <v>174</v>
      </c>
      <c r="C99" s="79"/>
      <c r="D99" s="79"/>
      <c r="E99" s="79"/>
      <c r="F99" s="79"/>
      <c r="G99" s="67" t="s">
        <v>41</v>
      </c>
      <c r="H99" s="67">
        <v>1120</v>
      </c>
      <c r="J99" s="67">
        <v>1320</v>
      </c>
      <c r="K99" s="67" t="s">
        <v>42</v>
      </c>
      <c r="L99" s="68" t="s">
        <v>294</v>
      </c>
      <c r="M99" s="69">
        <v>21945</v>
      </c>
      <c r="N99" s="82">
        <v>33497.75</v>
      </c>
      <c r="O99" s="79"/>
      <c r="P99" s="82">
        <v>0</v>
      </c>
      <c r="Q99" s="79"/>
      <c r="R99" s="82">
        <v>0</v>
      </c>
      <c r="S99" s="79"/>
      <c r="T99" s="79"/>
      <c r="U99" s="82">
        <v>0</v>
      </c>
      <c r="V99" s="79"/>
      <c r="W99" s="69">
        <v>0</v>
      </c>
      <c r="X99" s="82">
        <v>0</v>
      </c>
      <c r="Y99" s="79"/>
      <c r="Z99" s="69">
        <v>0</v>
      </c>
      <c r="AA99" s="69">
        <v>-27224.68</v>
      </c>
      <c r="AB99" s="69">
        <v>27224.68</v>
      </c>
      <c r="AC99" s="69">
        <v>27224.68</v>
      </c>
      <c r="AD99" s="69">
        <v>15675</v>
      </c>
      <c r="AE99" s="69">
        <v>6273.07</v>
      </c>
      <c r="AF99" s="82">
        <v>6273.07</v>
      </c>
      <c r="AG99" s="79"/>
    </row>
    <row r="100" spans="2:33" x14ac:dyDescent="0.25">
      <c r="B100" s="83" t="s">
        <v>176</v>
      </c>
      <c r="C100" s="79"/>
      <c r="D100" s="79"/>
      <c r="E100" s="79"/>
      <c r="F100" s="79"/>
      <c r="G100" s="64" t="s">
        <v>35</v>
      </c>
      <c r="H100" s="64" t="s">
        <v>35</v>
      </c>
      <c r="J100" s="64" t="s">
        <v>35</v>
      </c>
      <c r="K100" s="64" t="s">
        <v>35</v>
      </c>
      <c r="L100" s="65" t="s">
        <v>177</v>
      </c>
      <c r="M100" s="66">
        <v>8022601</v>
      </c>
      <c r="N100" s="80">
        <v>7617006</v>
      </c>
      <c r="O100" s="79"/>
      <c r="P100" s="80">
        <v>0</v>
      </c>
      <c r="Q100" s="79"/>
      <c r="R100" s="80">
        <v>0</v>
      </c>
      <c r="S100" s="79"/>
      <c r="T100" s="79"/>
      <c r="U100" s="80">
        <v>0</v>
      </c>
      <c r="V100" s="79"/>
      <c r="W100" s="66">
        <v>0</v>
      </c>
      <c r="X100" s="80">
        <v>500855.69</v>
      </c>
      <c r="Y100" s="79"/>
      <c r="Z100" s="66">
        <v>0</v>
      </c>
      <c r="AA100" s="66">
        <v>-5888967.5999999996</v>
      </c>
      <c r="AB100" s="66">
        <v>6838232.5999999996</v>
      </c>
      <c r="AC100" s="66">
        <v>6838232.5999999996</v>
      </c>
      <c r="AD100" s="66">
        <v>949948.2</v>
      </c>
      <c r="AE100" s="66">
        <v>277917.71000000002</v>
      </c>
      <c r="AF100" s="80">
        <v>277917.71000000002</v>
      </c>
      <c r="AG100" s="79"/>
    </row>
    <row r="101" spans="2:33" x14ac:dyDescent="0.25">
      <c r="B101" s="81" t="s">
        <v>178</v>
      </c>
      <c r="C101" s="79"/>
      <c r="D101" s="79"/>
      <c r="E101" s="79"/>
      <c r="F101" s="79"/>
      <c r="G101" s="67" t="s">
        <v>41</v>
      </c>
      <c r="H101" s="67">
        <v>1120</v>
      </c>
      <c r="J101" s="67">
        <v>1320</v>
      </c>
      <c r="K101" s="67"/>
      <c r="L101" s="68" t="s">
        <v>179</v>
      </c>
      <c r="M101" s="69">
        <v>8022601</v>
      </c>
      <c r="N101" s="82">
        <v>7617006</v>
      </c>
      <c r="O101" s="79"/>
      <c r="P101" s="82">
        <v>0</v>
      </c>
      <c r="Q101" s="79"/>
      <c r="R101" s="82">
        <v>0</v>
      </c>
      <c r="S101" s="79"/>
      <c r="T101" s="79"/>
      <c r="U101" s="82">
        <v>0</v>
      </c>
      <c r="V101" s="79"/>
      <c r="W101" s="69">
        <v>0</v>
      </c>
      <c r="X101" s="82">
        <v>500855.69</v>
      </c>
      <c r="Y101" s="79"/>
      <c r="Z101" s="69">
        <v>0</v>
      </c>
      <c r="AA101" s="69">
        <v>-5888967.5999999996</v>
      </c>
      <c r="AB101" s="69">
        <v>6838232.5999999996</v>
      </c>
      <c r="AC101" s="69">
        <v>6838232.5999999996</v>
      </c>
      <c r="AD101" s="69">
        <v>949948.2</v>
      </c>
      <c r="AE101" s="69">
        <v>277917.71000000002</v>
      </c>
      <c r="AF101" s="82">
        <v>277917.71000000002</v>
      </c>
      <c r="AG101" s="79"/>
    </row>
    <row r="102" spans="2:33" ht="22.5" x14ac:dyDescent="0.25">
      <c r="B102" s="83" t="s">
        <v>180</v>
      </c>
      <c r="C102" s="79"/>
      <c r="D102" s="79"/>
      <c r="E102" s="79"/>
      <c r="F102" s="79"/>
      <c r="G102" s="64" t="s">
        <v>35</v>
      </c>
      <c r="H102" s="64" t="s">
        <v>35</v>
      </c>
      <c r="J102" s="64" t="s">
        <v>35</v>
      </c>
      <c r="K102" s="64" t="s">
        <v>35</v>
      </c>
      <c r="L102" s="65" t="s">
        <v>181</v>
      </c>
      <c r="M102" s="66">
        <v>18622269</v>
      </c>
      <c r="N102" s="80">
        <v>7878415</v>
      </c>
      <c r="O102" s="79"/>
      <c r="P102" s="80">
        <v>0</v>
      </c>
      <c r="Q102" s="79"/>
      <c r="R102" s="80">
        <v>0</v>
      </c>
      <c r="S102" s="79"/>
      <c r="T102" s="79"/>
      <c r="U102" s="80">
        <v>0</v>
      </c>
      <c r="V102" s="79"/>
      <c r="W102" s="66">
        <v>0</v>
      </c>
      <c r="X102" s="80">
        <v>689091.11</v>
      </c>
      <c r="Y102" s="79"/>
      <c r="Z102" s="66">
        <v>-13408.41</v>
      </c>
      <c r="AA102" s="66">
        <v>-1558161.52</v>
      </c>
      <c r="AB102" s="66">
        <v>5038161.51</v>
      </c>
      <c r="AC102" s="66">
        <v>4453682.8600000003</v>
      </c>
      <c r="AD102" s="66">
        <v>13656774.08</v>
      </c>
      <c r="AE102" s="66">
        <v>2151162.38</v>
      </c>
      <c r="AF102" s="80">
        <v>2151162.38</v>
      </c>
      <c r="AG102" s="79"/>
    </row>
    <row r="103" spans="2:33" x14ac:dyDescent="0.25">
      <c r="B103" s="81" t="s">
        <v>182</v>
      </c>
      <c r="C103" s="79"/>
      <c r="D103" s="79"/>
      <c r="E103" s="79"/>
      <c r="F103" s="79"/>
      <c r="G103" s="67" t="s">
        <v>41</v>
      </c>
      <c r="H103" s="67">
        <v>1120</v>
      </c>
      <c r="J103" s="67">
        <v>1320</v>
      </c>
      <c r="K103" s="67"/>
      <c r="L103" s="68" t="s">
        <v>183</v>
      </c>
      <c r="M103" s="69">
        <v>182522</v>
      </c>
      <c r="N103" s="82">
        <v>182522</v>
      </c>
      <c r="O103" s="79"/>
      <c r="P103" s="82">
        <v>0</v>
      </c>
      <c r="Q103" s="79"/>
      <c r="R103" s="82">
        <v>0</v>
      </c>
      <c r="S103" s="79"/>
      <c r="T103" s="79"/>
      <c r="U103" s="82">
        <v>0</v>
      </c>
      <c r="V103" s="79"/>
      <c r="W103" s="69">
        <v>0</v>
      </c>
      <c r="X103" s="82">
        <v>0</v>
      </c>
      <c r="Y103" s="79"/>
      <c r="Z103" s="69">
        <v>0</v>
      </c>
      <c r="AA103" s="69">
        <v>-182349.04</v>
      </c>
      <c r="AB103" s="69">
        <v>182349.04</v>
      </c>
      <c r="AC103" s="69">
        <v>182349.04</v>
      </c>
      <c r="AD103" s="69">
        <v>28000</v>
      </c>
      <c r="AE103" s="69">
        <v>172.96</v>
      </c>
      <c r="AF103" s="82">
        <v>172.96</v>
      </c>
      <c r="AG103" s="79"/>
    </row>
    <row r="104" spans="2:33" x14ac:dyDescent="0.25">
      <c r="B104" s="81" t="s">
        <v>184</v>
      </c>
      <c r="C104" s="79"/>
      <c r="D104" s="79"/>
      <c r="E104" s="79"/>
      <c r="F104" s="79"/>
      <c r="G104" s="67" t="s">
        <v>41</v>
      </c>
      <c r="H104" s="67">
        <v>1120</v>
      </c>
      <c r="J104" s="67">
        <v>1320</v>
      </c>
      <c r="K104" s="67"/>
      <c r="L104" s="68" t="s">
        <v>185</v>
      </c>
      <c r="M104" s="69">
        <v>0</v>
      </c>
      <c r="N104" s="82">
        <v>123581</v>
      </c>
      <c r="O104" s="79"/>
      <c r="P104" s="82">
        <v>0</v>
      </c>
      <c r="Q104" s="79"/>
      <c r="R104" s="82">
        <v>0</v>
      </c>
      <c r="S104" s="79"/>
      <c r="T104" s="79"/>
      <c r="U104" s="82">
        <v>0</v>
      </c>
      <c r="V104" s="79"/>
      <c r="W104" s="69">
        <v>0</v>
      </c>
      <c r="X104" s="82">
        <v>93581</v>
      </c>
      <c r="Y104" s="79"/>
      <c r="Z104" s="69">
        <v>0</v>
      </c>
      <c r="AA104" s="69">
        <v>-6275</v>
      </c>
      <c r="AB104" s="69">
        <v>6275</v>
      </c>
      <c r="AC104" s="69">
        <v>6275</v>
      </c>
      <c r="AD104" s="69">
        <v>0</v>
      </c>
      <c r="AE104" s="69">
        <v>23725</v>
      </c>
      <c r="AF104" s="82">
        <v>23725</v>
      </c>
      <c r="AG104" s="79"/>
    </row>
    <row r="105" spans="2:33" x14ac:dyDescent="0.25">
      <c r="B105" s="81" t="s">
        <v>186</v>
      </c>
      <c r="C105" s="79"/>
      <c r="D105" s="79"/>
      <c r="E105" s="79"/>
      <c r="F105" s="79"/>
      <c r="G105" s="67" t="s">
        <v>41</v>
      </c>
      <c r="H105" s="67">
        <v>1120</v>
      </c>
      <c r="J105" s="67">
        <v>1320</v>
      </c>
      <c r="K105" s="67"/>
      <c r="L105" s="68" t="s">
        <v>187</v>
      </c>
      <c r="M105" s="69">
        <v>303050</v>
      </c>
      <c r="N105" s="82">
        <v>224675</v>
      </c>
      <c r="O105" s="79"/>
      <c r="P105" s="82">
        <v>0</v>
      </c>
      <c r="Q105" s="79"/>
      <c r="R105" s="82">
        <v>0</v>
      </c>
      <c r="S105" s="79"/>
      <c r="T105" s="79"/>
      <c r="U105" s="82">
        <v>0</v>
      </c>
      <c r="V105" s="79"/>
      <c r="W105" s="69">
        <v>0</v>
      </c>
      <c r="X105" s="82">
        <v>146300</v>
      </c>
      <c r="Y105" s="79"/>
      <c r="Z105" s="69">
        <v>0</v>
      </c>
      <c r="AA105" s="69">
        <v>-30678.1</v>
      </c>
      <c r="AB105" s="69">
        <v>30678.1</v>
      </c>
      <c r="AC105" s="69">
        <v>30678.1</v>
      </c>
      <c r="AD105" s="69">
        <v>129375</v>
      </c>
      <c r="AE105" s="69">
        <v>47696.9</v>
      </c>
      <c r="AF105" s="82">
        <v>47696.9</v>
      </c>
      <c r="AG105" s="79"/>
    </row>
    <row r="106" spans="2:33" ht="22.5" x14ac:dyDescent="0.25">
      <c r="B106" s="81" t="s">
        <v>188</v>
      </c>
      <c r="C106" s="79"/>
      <c r="D106" s="79"/>
      <c r="E106" s="79"/>
      <c r="F106" s="79"/>
      <c r="G106" s="67" t="s">
        <v>41</v>
      </c>
      <c r="H106" s="67">
        <v>1120</v>
      </c>
      <c r="J106" s="67">
        <v>1320</v>
      </c>
      <c r="K106" s="67"/>
      <c r="L106" s="68" t="s">
        <v>189</v>
      </c>
      <c r="M106" s="69">
        <v>17539171</v>
      </c>
      <c r="N106" s="82">
        <v>7063146</v>
      </c>
      <c r="O106" s="79"/>
      <c r="P106" s="82">
        <v>0</v>
      </c>
      <c r="Q106" s="79"/>
      <c r="R106" s="82">
        <v>0</v>
      </c>
      <c r="S106" s="79"/>
      <c r="T106" s="79"/>
      <c r="U106" s="82">
        <v>0</v>
      </c>
      <c r="V106" s="79"/>
      <c r="W106" s="69">
        <v>0</v>
      </c>
      <c r="X106" s="82">
        <v>343168.45</v>
      </c>
      <c r="Y106" s="79"/>
      <c r="Z106" s="69">
        <v>-13408.41</v>
      </c>
      <c r="AA106" s="69">
        <v>-1169962.8400000001</v>
      </c>
      <c r="AB106" s="69">
        <v>4649962.83</v>
      </c>
      <c r="AC106" s="69">
        <v>4065484.18</v>
      </c>
      <c r="AD106" s="69">
        <v>13186364.08</v>
      </c>
      <c r="AE106" s="69">
        <v>2070014.72</v>
      </c>
      <c r="AF106" s="82">
        <v>2070014.72</v>
      </c>
      <c r="AG106" s="79"/>
    </row>
    <row r="107" spans="2:33" x14ac:dyDescent="0.25">
      <c r="B107" s="81" t="s">
        <v>190</v>
      </c>
      <c r="C107" s="79"/>
      <c r="D107" s="79"/>
      <c r="E107" s="79"/>
      <c r="F107" s="79"/>
      <c r="G107" s="67" t="s">
        <v>41</v>
      </c>
      <c r="H107" s="67">
        <v>1120</v>
      </c>
      <c r="J107" s="67">
        <v>1320</v>
      </c>
      <c r="K107" s="67"/>
      <c r="L107" s="68" t="s">
        <v>191</v>
      </c>
      <c r="M107" s="69">
        <v>123989</v>
      </c>
      <c r="N107" s="82">
        <v>43989</v>
      </c>
      <c r="O107" s="79"/>
      <c r="P107" s="82">
        <v>0</v>
      </c>
      <c r="Q107" s="79"/>
      <c r="R107" s="82">
        <v>0</v>
      </c>
      <c r="S107" s="79"/>
      <c r="T107" s="79"/>
      <c r="U107" s="82">
        <v>0</v>
      </c>
      <c r="V107" s="79"/>
      <c r="W107" s="69">
        <v>0</v>
      </c>
      <c r="X107" s="82">
        <v>0</v>
      </c>
      <c r="Y107" s="79"/>
      <c r="Z107" s="69">
        <v>0</v>
      </c>
      <c r="AA107" s="69">
        <v>-39963</v>
      </c>
      <c r="AB107" s="69">
        <v>39963</v>
      </c>
      <c r="AC107" s="69">
        <v>39963</v>
      </c>
      <c r="AD107" s="69">
        <v>80000</v>
      </c>
      <c r="AE107" s="69">
        <v>4026</v>
      </c>
      <c r="AF107" s="82">
        <v>4026</v>
      </c>
      <c r="AG107" s="79"/>
    </row>
    <row r="108" spans="2:33" x14ac:dyDescent="0.25">
      <c r="B108" s="81" t="s">
        <v>192</v>
      </c>
      <c r="C108" s="79"/>
      <c r="D108" s="79"/>
      <c r="E108" s="79"/>
      <c r="F108" s="79"/>
      <c r="G108" s="67" t="s">
        <v>41</v>
      </c>
      <c r="H108" s="67">
        <v>1120</v>
      </c>
      <c r="J108" s="67">
        <v>1320</v>
      </c>
      <c r="K108" s="67"/>
      <c r="L108" s="68" t="s">
        <v>193</v>
      </c>
      <c r="M108" s="69">
        <v>330372</v>
      </c>
      <c r="N108" s="82">
        <v>97337</v>
      </c>
      <c r="O108" s="79"/>
      <c r="P108" s="82">
        <v>0</v>
      </c>
      <c r="Q108" s="79"/>
      <c r="R108" s="82">
        <v>0</v>
      </c>
      <c r="S108" s="79"/>
      <c r="T108" s="79"/>
      <c r="U108" s="82">
        <v>0</v>
      </c>
      <c r="V108" s="79"/>
      <c r="W108" s="69">
        <v>0</v>
      </c>
      <c r="X108" s="82">
        <v>32876.660000000003</v>
      </c>
      <c r="Y108" s="79"/>
      <c r="Z108" s="69">
        <v>0</v>
      </c>
      <c r="AA108" s="69">
        <v>-59084.34</v>
      </c>
      <c r="AB108" s="69">
        <v>59084.34</v>
      </c>
      <c r="AC108" s="69">
        <v>59084.34</v>
      </c>
      <c r="AD108" s="69">
        <v>233035</v>
      </c>
      <c r="AE108" s="69">
        <v>5376</v>
      </c>
      <c r="AF108" s="82">
        <v>5376</v>
      </c>
      <c r="AG108" s="79"/>
    </row>
    <row r="109" spans="2:33" ht="22.5" x14ac:dyDescent="0.25">
      <c r="B109" s="81" t="s">
        <v>194</v>
      </c>
      <c r="C109" s="79"/>
      <c r="D109" s="79"/>
      <c r="E109" s="79"/>
      <c r="F109" s="79"/>
      <c r="G109" s="67" t="s">
        <v>41</v>
      </c>
      <c r="H109" s="67">
        <v>1120</v>
      </c>
      <c r="J109" s="67">
        <v>1320</v>
      </c>
      <c r="K109" s="67"/>
      <c r="L109" s="68" t="s">
        <v>195</v>
      </c>
      <c r="M109" s="69">
        <v>143165</v>
      </c>
      <c r="N109" s="82">
        <v>143165</v>
      </c>
      <c r="O109" s="79"/>
      <c r="P109" s="82">
        <v>0</v>
      </c>
      <c r="Q109" s="79"/>
      <c r="R109" s="82">
        <v>0</v>
      </c>
      <c r="S109" s="79"/>
      <c r="T109" s="79"/>
      <c r="U109" s="82">
        <v>0</v>
      </c>
      <c r="V109" s="79"/>
      <c r="W109" s="69">
        <v>0</v>
      </c>
      <c r="X109" s="82">
        <v>73165</v>
      </c>
      <c r="Y109" s="79"/>
      <c r="Z109" s="69">
        <v>0</v>
      </c>
      <c r="AA109" s="69">
        <v>-69849.2</v>
      </c>
      <c r="AB109" s="69">
        <v>69849.2</v>
      </c>
      <c r="AC109" s="69">
        <v>69849.2</v>
      </c>
      <c r="AD109" s="69">
        <v>0</v>
      </c>
      <c r="AE109" s="69">
        <v>150.80000000000001</v>
      </c>
      <c r="AF109" s="82">
        <v>150.80000000000001</v>
      </c>
      <c r="AG109" s="79"/>
    </row>
    <row r="110" spans="2:33" x14ac:dyDescent="0.25">
      <c r="B110" s="83" t="s">
        <v>196</v>
      </c>
      <c r="C110" s="79"/>
      <c r="D110" s="79"/>
      <c r="E110" s="79"/>
      <c r="F110" s="79"/>
      <c r="G110" s="64" t="s">
        <v>35</v>
      </c>
      <c r="H110" s="64" t="s">
        <v>35</v>
      </c>
      <c r="J110" s="64" t="s">
        <v>35</v>
      </c>
      <c r="K110" s="64" t="s">
        <v>35</v>
      </c>
      <c r="L110" s="65" t="s">
        <v>197</v>
      </c>
      <c r="M110" s="66">
        <v>31388742</v>
      </c>
      <c r="N110" s="80">
        <v>34923669</v>
      </c>
      <c r="O110" s="79"/>
      <c r="P110" s="80">
        <v>0</v>
      </c>
      <c r="Q110" s="79"/>
      <c r="R110" s="80">
        <v>0</v>
      </c>
      <c r="S110" s="79"/>
      <c r="T110" s="79"/>
      <c r="U110" s="80">
        <v>0</v>
      </c>
      <c r="V110" s="79"/>
      <c r="W110" s="66">
        <v>0</v>
      </c>
      <c r="X110" s="80">
        <v>2532609.64</v>
      </c>
      <c r="Y110" s="79"/>
      <c r="Z110" s="66">
        <v>142361.97</v>
      </c>
      <c r="AA110" s="66">
        <v>-7270968.9900000002</v>
      </c>
      <c r="AB110" s="66">
        <v>26372180.809999999</v>
      </c>
      <c r="AC110" s="66">
        <v>26372180.809999999</v>
      </c>
      <c r="AD110" s="66">
        <v>5401824.75</v>
      </c>
      <c r="AE110" s="66">
        <v>6018878.5499999998</v>
      </c>
      <c r="AF110" s="80">
        <v>6018878.5499999998</v>
      </c>
      <c r="AG110" s="79"/>
    </row>
    <row r="111" spans="2:33" x14ac:dyDescent="0.25">
      <c r="B111" s="81" t="s">
        <v>198</v>
      </c>
      <c r="C111" s="79"/>
      <c r="D111" s="79"/>
      <c r="E111" s="79"/>
      <c r="F111" s="79"/>
      <c r="G111" s="67" t="s">
        <v>41</v>
      </c>
      <c r="H111" s="67">
        <v>1120</v>
      </c>
      <c r="J111" s="67">
        <v>1320</v>
      </c>
      <c r="K111" s="67"/>
      <c r="L111" s="68" t="s">
        <v>199</v>
      </c>
      <c r="M111" s="69">
        <v>679772</v>
      </c>
      <c r="N111" s="82">
        <v>228855</v>
      </c>
      <c r="O111" s="79"/>
      <c r="P111" s="82">
        <v>0</v>
      </c>
      <c r="Q111" s="79"/>
      <c r="R111" s="82">
        <v>0</v>
      </c>
      <c r="S111" s="79"/>
      <c r="T111" s="79"/>
      <c r="U111" s="82">
        <v>0</v>
      </c>
      <c r="V111" s="79"/>
      <c r="W111" s="69">
        <v>0</v>
      </c>
      <c r="X111" s="82">
        <v>103455</v>
      </c>
      <c r="Y111" s="79"/>
      <c r="Z111" s="69">
        <v>0</v>
      </c>
      <c r="AA111" s="69">
        <v>-72577.73</v>
      </c>
      <c r="AB111" s="69">
        <v>72577.73</v>
      </c>
      <c r="AC111" s="69">
        <v>72577.73</v>
      </c>
      <c r="AD111" s="69">
        <v>450917</v>
      </c>
      <c r="AE111" s="69">
        <v>52822.27</v>
      </c>
      <c r="AF111" s="82">
        <v>52822.27</v>
      </c>
      <c r="AG111" s="79"/>
    </row>
    <row r="112" spans="2:33" x14ac:dyDescent="0.25">
      <c r="B112" s="81" t="s">
        <v>200</v>
      </c>
      <c r="C112" s="79"/>
      <c r="D112" s="79"/>
      <c r="E112" s="79"/>
      <c r="F112" s="79"/>
      <c r="G112" s="67" t="s">
        <v>41</v>
      </c>
      <c r="H112" s="67">
        <v>1120</v>
      </c>
      <c r="J112" s="67">
        <v>1320</v>
      </c>
      <c r="K112" s="67"/>
      <c r="L112" s="68" t="s">
        <v>201</v>
      </c>
      <c r="M112" s="69">
        <v>30708970</v>
      </c>
      <c r="N112" s="82">
        <v>34694814</v>
      </c>
      <c r="O112" s="79"/>
      <c r="P112" s="82">
        <v>0</v>
      </c>
      <c r="Q112" s="79"/>
      <c r="R112" s="82">
        <v>0</v>
      </c>
      <c r="S112" s="79"/>
      <c r="T112" s="79"/>
      <c r="U112" s="82">
        <v>0</v>
      </c>
      <c r="V112" s="79"/>
      <c r="W112" s="69">
        <v>0</v>
      </c>
      <c r="X112" s="82">
        <v>2429154.64</v>
      </c>
      <c r="Y112" s="79"/>
      <c r="Z112" s="69">
        <v>142361.97</v>
      </c>
      <c r="AA112" s="69">
        <v>-7198391.2599999998</v>
      </c>
      <c r="AB112" s="69">
        <v>26299603.079999998</v>
      </c>
      <c r="AC112" s="69">
        <v>26299603.079999998</v>
      </c>
      <c r="AD112" s="69">
        <v>4950907.75</v>
      </c>
      <c r="AE112" s="69">
        <v>5966056.2800000003</v>
      </c>
      <c r="AF112" s="82">
        <v>5966056.2800000003</v>
      </c>
      <c r="AG112" s="79"/>
    </row>
    <row r="113" spans="2:33" ht="22.5" x14ac:dyDescent="0.25">
      <c r="B113" s="83" t="s">
        <v>202</v>
      </c>
      <c r="C113" s="79"/>
      <c r="D113" s="79"/>
      <c r="E113" s="79"/>
      <c r="F113" s="79"/>
      <c r="G113" s="64" t="s">
        <v>35</v>
      </c>
      <c r="H113" s="64" t="s">
        <v>35</v>
      </c>
      <c r="J113" s="64" t="s">
        <v>35</v>
      </c>
      <c r="K113" s="64" t="s">
        <v>35</v>
      </c>
      <c r="L113" s="65" t="s">
        <v>203</v>
      </c>
      <c r="M113" s="66">
        <v>73597384</v>
      </c>
      <c r="N113" s="80">
        <v>69619561.25</v>
      </c>
      <c r="O113" s="79"/>
      <c r="P113" s="80">
        <v>0</v>
      </c>
      <c r="Q113" s="79"/>
      <c r="R113" s="80">
        <v>0</v>
      </c>
      <c r="S113" s="79"/>
      <c r="T113" s="79"/>
      <c r="U113" s="80">
        <v>0</v>
      </c>
      <c r="V113" s="79"/>
      <c r="W113" s="66">
        <v>0</v>
      </c>
      <c r="X113" s="80">
        <v>7234737.7599999998</v>
      </c>
      <c r="Y113" s="79"/>
      <c r="Z113" s="66">
        <v>0</v>
      </c>
      <c r="AA113" s="66">
        <v>-7090029.2999999998</v>
      </c>
      <c r="AB113" s="66">
        <v>60155038.600000001</v>
      </c>
      <c r="AC113" s="66">
        <v>60155038.600000001</v>
      </c>
      <c r="AD113" s="66">
        <v>14381092.75</v>
      </c>
      <c r="AE113" s="66">
        <v>2229784.89</v>
      </c>
      <c r="AF113" s="80">
        <v>2229784.89</v>
      </c>
      <c r="AG113" s="79"/>
    </row>
    <row r="114" spans="2:33" x14ac:dyDescent="0.25">
      <c r="B114" s="81" t="s">
        <v>204</v>
      </c>
      <c r="C114" s="79"/>
      <c r="D114" s="79"/>
      <c r="E114" s="79"/>
      <c r="F114" s="79"/>
      <c r="G114" s="67" t="s">
        <v>41</v>
      </c>
      <c r="H114" s="67">
        <v>1120</v>
      </c>
      <c r="J114" s="67">
        <v>1320</v>
      </c>
      <c r="K114" s="67"/>
      <c r="L114" s="68" t="s">
        <v>205</v>
      </c>
      <c r="M114" s="69">
        <v>12427314</v>
      </c>
      <c r="N114" s="82">
        <v>3929967</v>
      </c>
      <c r="O114" s="79"/>
      <c r="P114" s="82">
        <v>0</v>
      </c>
      <c r="Q114" s="79"/>
      <c r="R114" s="82">
        <v>0</v>
      </c>
      <c r="S114" s="79"/>
      <c r="T114" s="79"/>
      <c r="U114" s="82">
        <v>0</v>
      </c>
      <c r="V114" s="79"/>
      <c r="W114" s="69">
        <v>0</v>
      </c>
      <c r="X114" s="82">
        <v>282908.75</v>
      </c>
      <c r="Y114" s="79"/>
      <c r="Z114" s="69">
        <v>0</v>
      </c>
      <c r="AA114" s="69">
        <v>-3362940.44</v>
      </c>
      <c r="AB114" s="69">
        <v>3362940.44</v>
      </c>
      <c r="AC114" s="69">
        <v>3362940.44</v>
      </c>
      <c r="AD114" s="69">
        <v>9231463</v>
      </c>
      <c r="AE114" s="69">
        <v>284117.81</v>
      </c>
      <c r="AF114" s="82">
        <v>284117.81</v>
      </c>
      <c r="AG114" s="79"/>
    </row>
    <row r="115" spans="2:33" ht="22.5" x14ac:dyDescent="0.25">
      <c r="B115" s="81" t="s">
        <v>206</v>
      </c>
      <c r="C115" s="79"/>
      <c r="D115" s="79"/>
      <c r="E115" s="79"/>
      <c r="F115" s="79"/>
      <c r="G115" s="67" t="s">
        <v>41</v>
      </c>
      <c r="H115" s="67">
        <v>1120</v>
      </c>
      <c r="J115" s="67">
        <v>1320</v>
      </c>
      <c r="K115" s="67"/>
      <c r="L115" s="68" t="s">
        <v>207</v>
      </c>
      <c r="M115" s="69">
        <v>665812</v>
      </c>
      <c r="N115" s="82">
        <v>39684</v>
      </c>
      <c r="O115" s="79"/>
      <c r="P115" s="82">
        <v>0</v>
      </c>
      <c r="Q115" s="79"/>
      <c r="R115" s="82">
        <v>0</v>
      </c>
      <c r="S115" s="79"/>
      <c r="T115" s="79"/>
      <c r="U115" s="82">
        <v>0</v>
      </c>
      <c r="V115" s="79"/>
      <c r="W115" s="69">
        <v>0</v>
      </c>
      <c r="X115" s="82">
        <v>0</v>
      </c>
      <c r="Y115" s="79"/>
      <c r="Z115" s="69">
        <v>0</v>
      </c>
      <c r="AA115" s="69">
        <v>-5000</v>
      </c>
      <c r="AB115" s="69">
        <v>5000</v>
      </c>
      <c r="AC115" s="69">
        <v>5000</v>
      </c>
      <c r="AD115" s="69">
        <v>626128</v>
      </c>
      <c r="AE115" s="69">
        <v>34684</v>
      </c>
      <c r="AF115" s="82">
        <v>34684</v>
      </c>
      <c r="AG115" s="79"/>
    </row>
    <row r="116" spans="2:33" x14ac:dyDescent="0.25">
      <c r="B116" s="81" t="s">
        <v>208</v>
      </c>
      <c r="C116" s="79"/>
      <c r="D116" s="79"/>
      <c r="E116" s="79"/>
      <c r="F116" s="79"/>
      <c r="G116" s="67" t="s">
        <v>41</v>
      </c>
      <c r="H116" s="67">
        <v>1120</v>
      </c>
      <c r="J116" s="67">
        <v>1320</v>
      </c>
      <c r="K116" s="67"/>
      <c r="L116" s="68" t="s">
        <v>209</v>
      </c>
      <c r="M116" s="69">
        <v>43784209</v>
      </c>
      <c r="N116" s="82">
        <v>50760727.25</v>
      </c>
      <c r="O116" s="79"/>
      <c r="P116" s="82">
        <v>0</v>
      </c>
      <c r="Q116" s="79"/>
      <c r="R116" s="82">
        <v>0</v>
      </c>
      <c r="S116" s="79"/>
      <c r="T116" s="79"/>
      <c r="U116" s="82">
        <v>0</v>
      </c>
      <c r="V116" s="79"/>
      <c r="W116" s="69">
        <v>0</v>
      </c>
      <c r="X116" s="82">
        <v>5210391.9400000004</v>
      </c>
      <c r="Y116" s="79"/>
      <c r="Z116" s="69">
        <v>0</v>
      </c>
      <c r="AA116" s="69">
        <v>-643208.93000000005</v>
      </c>
      <c r="AB116" s="69">
        <v>45380105.229999997</v>
      </c>
      <c r="AC116" s="69">
        <v>45380105.229999997</v>
      </c>
      <c r="AD116" s="69">
        <v>217701.75</v>
      </c>
      <c r="AE116" s="69">
        <v>170230.08</v>
      </c>
      <c r="AF116" s="82">
        <v>170230.08</v>
      </c>
      <c r="AG116" s="79"/>
    </row>
    <row r="117" spans="2:33" x14ac:dyDescent="0.25">
      <c r="B117" s="81" t="s">
        <v>210</v>
      </c>
      <c r="C117" s="79"/>
      <c r="D117" s="79"/>
      <c r="E117" s="79"/>
      <c r="F117" s="79"/>
      <c r="G117" s="67" t="s">
        <v>41</v>
      </c>
      <c r="H117" s="67">
        <v>1120</v>
      </c>
      <c r="J117" s="67">
        <v>1320</v>
      </c>
      <c r="K117" s="67"/>
      <c r="L117" s="68" t="s">
        <v>211</v>
      </c>
      <c r="M117" s="69">
        <v>3083270</v>
      </c>
      <c r="N117" s="82">
        <v>3080579</v>
      </c>
      <c r="O117" s="79"/>
      <c r="P117" s="82">
        <v>0</v>
      </c>
      <c r="Q117" s="79"/>
      <c r="R117" s="82">
        <v>0</v>
      </c>
      <c r="S117" s="79"/>
      <c r="T117" s="79"/>
      <c r="U117" s="82">
        <v>0</v>
      </c>
      <c r="V117" s="79"/>
      <c r="W117" s="69">
        <v>0</v>
      </c>
      <c r="X117" s="82">
        <v>668924</v>
      </c>
      <c r="Y117" s="79"/>
      <c r="Z117" s="69">
        <v>0</v>
      </c>
      <c r="AA117" s="69">
        <v>-599476</v>
      </c>
      <c r="AB117" s="69">
        <v>2065236</v>
      </c>
      <c r="AC117" s="69">
        <v>2065236</v>
      </c>
      <c r="AD117" s="69">
        <v>370301</v>
      </c>
      <c r="AE117" s="69">
        <v>346419</v>
      </c>
      <c r="AF117" s="82">
        <v>346419</v>
      </c>
      <c r="AG117" s="79"/>
    </row>
    <row r="118" spans="2:33" x14ac:dyDescent="0.25">
      <c r="B118" s="81" t="s">
        <v>212</v>
      </c>
      <c r="C118" s="79"/>
      <c r="D118" s="79"/>
      <c r="E118" s="79"/>
      <c r="F118" s="79"/>
      <c r="G118" s="67" t="s">
        <v>41</v>
      </c>
      <c r="H118" s="67">
        <v>1120</v>
      </c>
      <c r="J118" s="67">
        <v>1320</v>
      </c>
      <c r="K118" s="67"/>
      <c r="L118" s="68" t="s">
        <v>213</v>
      </c>
      <c r="M118" s="69">
        <v>5525398</v>
      </c>
      <c r="N118" s="82">
        <v>6601735</v>
      </c>
      <c r="O118" s="79"/>
      <c r="P118" s="82">
        <v>0</v>
      </c>
      <c r="Q118" s="79"/>
      <c r="R118" s="82">
        <v>0</v>
      </c>
      <c r="S118" s="79"/>
      <c r="T118" s="79"/>
      <c r="U118" s="82">
        <v>0</v>
      </c>
      <c r="V118" s="79"/>
      <c r="W118" s="69">
        <v>0</v>
      </c>
      <c r="X118" s="82">
        <v>81961.52</v>
      </c>
      <c r="Y118" s="79"/>
      <c r="Z118" s="69">
        <v>0</v>
      </c>
      <c r="AA118" s="69">
        <v>-913785.88</v>
      </c>
      <c r="AB118" s="69">
        <v>6500226.8799999999</v>
      </c>
      <c r="AC118" s="69">
        <v>6500226.8799999999</v>
      </c>
      <c r="AD118" s="69">
        <v>30758</v>
      </c>
      <c r="AE118" s="69">
        <v>19546.599999999999</v>
      </c>
      <c r="AF118" s="82">
        <v>19546.599999999999</v>
      </c>
      <c r="AG118" s="79"/>
    </row>
    <row r="119" spans="2:33" x14ac:dyDescent="0.25">
      <c r="B119" s="81" t="s">
        <v>214</v>
      </c>
      <c r="C119" s="79"/>
      <c r="D119" s="79"/>
      <c r="E119" s="79"/>
      <c r="F119" s="79"/>
      <c r="G119" s="67" t="s">
        <v>41</v>
      </c>
      <c r="H119" s="67">
        <v>1120</v>
      </c>
      <c r="J119" s="67">
        <v>1320</v>
      </c>
      <c r="K119" s="67"/>
      <c r="L119" s="68" t="s">
        <v>215</v>
      </c>
      <c r="M119" s="69">
        <v>1543184</v>
      </c>
      <c r="N119" s="82">
        <v>902633</v>
      </c>
      <c r="O119" s="79"/>
      <c r="P119" s="82">
        <v>0</v>
      </c>
      <c r="Q119" s="79"/>
      <c r="R119" s="82">
        <v>0</v>
      </c>
      <c r="S119" s="79"/>
      <c r="T119" s="79"/>
      <c r="U119" s="82">
        <v>0</v>
      </c>
      <c r="V119" s="79"/>
      <c r="W119" s="69">
        <v>0</v>
      </c>
      <c r="X119" s="82">
        <v>191406.69</v>
      </c>
      <c r="Y119" s="79"/>
      <c r="Z119" s="69">
        <v>0</v>
      </c>
      <c r="AA119" s="69">
        <v>-366291.31</v>
      </c>
      <c r="AB119" s="69">
        <v>366291.31</v>
      </c>
      <c r="AC119" s="69">
        <v>366291.31</v>
      </c>
      <c r="AD119" s="69">
        <v>640551</v>
      </c>
      <c r="AE119" s="69">
        <v>344935</v>
      </c>
      <c r="AF119" s="82">
        <v>344935</v>
      </c>
      <c r="AG119" s="79"/>
    </row>
    <row r="120" spans="2:33" x14ac:dyDescent="0.25">
      <c r="B120" s="81" t="s">
        <v>216</v>
      </c>
      <c r="C120" s="79"/>
      <c r="D120" s="79"/>
      <c r="E120" s="79"/>
      <c r="F120" s="79"/>
      <c r="G120" s="67" t="s">
        <v>41</v>
      </c>
      <c r="H120" s="67">
        <v>1120</v>
      </c>
      <c r="J120" s="67">
        <v>1320</v>
      </c>
      <c r="K120" s="67"/>
      <c r="L120" s="68" t="s">
        <v>217</v>
      </c>
      <c r="M120" s="69">
        <v>1254271</v>
      </c>
      <c r="N120" s="82">
        <v>804189</v>
      </c>
      <c r="O120" s="79"/>
      <c r="P120" s="82">
        <v>0</v>
      </c>
      <c r="Q120" s="79"/>
      <c r="R120" s="82">
        <v>0</v>
      </c>
      <c r="S120" s="79"/>
      <c r="T120" s="79"/>
      <c r="U120" s="82">
        <v>0</v>
      </c>
      <c r="V120" s="79"/>
      <c r="W120" s="69">
        <v>0</v>
      </c>
      <c r="X120" s="82">
        <v>299144.86</v>
      </c>
      <c r="Y120" s="79"/>
      <c r="Z120" s="69">
        <v>0</v>
      </c>
      <c r="AA120" s="69">
        <v>-401033.45</v>
      </c>
      <c r="AB120" s="69">
        <v>401033.45</v>
      </c>
      <c r="AC120" s="69">
        <v>401033.45</v>
      </c>
      <c r="AD120" s="69">
        <v>450082</v>
      </c>
      <c r="AE120" s="69">
        <v>104010.69</v>
      </c>
      <c r="AF120" s="82">
        <v>104010.69</v>
      </c>
      <c r="AG120" s="79"/>
    </row>
    <row r="121" spans="2:33" x14ac:dyDescent="0.25">
      <c r="B121" s="81" t="s">
        <v>218</v>
      </c>
      <c r="C121" s="79"/>
      <c r="D121" s="79"/>
      <c r="E121" s="79"/>
      <c r="F121" s="79"/>
      <c r="G121" s="67" t="s">
        <v>41</v>
      </c>
      <c r="H121" s="67">
        <v>1120</v>
      </c>
      <c r="J121" s="67">
        <v>1320</v>
      </c>
      <c r="K121" s="67" t="s">
        <v>42</v>
      </c>
      <c r="L121" s="68" t="s">
        <v>293</v>
      </c>
      <c r="M121" s="69">
        <v>5313926</v>
      </c>
      <c r="N121" s="82">
        <v>3500047</v>
      </c>
      <c r="O121" s="79"/>
      <c r="P121" s="82">
        <v>0</v>
      </c>
      <c r="Q121" s="79"/>
      <c r="R121" s="82">
        <v>0</v>
      </c>
      <c r="S121" s="79"/>
      <c r="T121" s="79"/>
      <c r="U121" s="82">
        <v>0</v>
      </c>
      <c r="V121" s="79"/>
      <c r="W121" s="69">
        <v>0</v>
      </c>
      <c r="X121" s="82">
        <v>500000</v>
      </c>
      <c r="Y121" s="79"/>
      <c r="Z121" s="69">
        <v>0</v>
      </c>
      <c r="AA121" s="69">
        <v>-798293.29</v>
      </c>
      <c r="AB121" s="69">
        <v>2074205.29</v>
      </c>
      <c r="AC121" s="69">
        <v>2074205.29</v>
      </c>
      <c r="AD121" s="69">
        <v>2814108</v>
      </c>
      <c r="AE121" s="69">
        <v>925841.71</v>
      </c>
      <c r="AF121" s="82">
        <v>925841.71</v>
      </c>
      <c r="AG121" s="79"/>
    </row>
    <row r="122" spans="2:33" x14ac:dyDescent="0.25">
      <c r="B122" s="84" t="s">
        <v>220</v>
      </c>
      <c r="C122" s="79"/>
      <c r="D122" s="79"/>
      <c r="E122" s="79"/>
      <c r="F122" s="79"/>
      <c r="G122" s="61" t="s">
        <v>35</v>
      </c>
      <c r="H122" s="61" t="s">
        <v>35</v>
      </c>
      <c r="J122" s="61" t="s">
        <v>35</v>
      </c>
      <c r="K122" s="61" t="s">
        <v>35</v>
      </c>
      <c r="L122" s="62" t="s">
        <v>221</v>
      </c>
      <c r="M122" s="63">
        <v>426558529</v>
      </c>
      <c r="N122" s="85">
        <v>426558529</v>
      </c>
      <c r="O122" s="79"/>
      <c r="P122" s="85">
        <v>0</v>
      </c>
      <c r="Q122" s="79"/>
      <c r="R122" s="85">
        <v>0</v>
      </c>
      <c r="S122" s="79"/>
      <c r="T122" s="79"/>
      <c r="U122" s="85">
        <v>0</v>
      </c>
      <c r="V122" s="79"/>
      <c r="W122" s="63">
        <v>0</v>
      </c>
      <c r="X122" s="85">
        <v>73574590.840000004</v>
      </c>
      <c r="Y122" s="79"/>
      <c r="Z122" s="63">
        <v>-3419777.65</v>
      </c>
      <c r="AA122" s="63">
        <v>-427844</v>
      </c>
      <c r="AB122" s="63">
        <v>298580422.12</v>
      </c>
      <c r="AC122" s="63">
        <v>274161817.39999998</v>
      </c>
      <c r="AD122" s="63">
        <v>88329229</v>
      </c>
      <c r="AE122" s="63">
        <v>54403516.039999999</v>
      </c>
      <c r="AF122" s="85">
        <v>54403516.039999999</v>
      </c>
      <c r="AG122" s="79"/>
    </row>
    <row r="123" spans="2:33" x14ac:dyDescent="0.25">
      <c r="B123" s="83" t="s">
        <v>222</v>
      </c>
      <c r="C123" s="79"/>
      <c r="D123" s="79"/>
      <c r="E123" s="79"/>
      <c r="F123" s="79"/>
      <c r="G123" s="64" t="s">
        <v>35</v>
      </c>
      <c r="H123" s="64" t="s">
        <v>35</v>
      </c>
      <c r="J123" s="64" t="s">
        <v>35</v>
      </c>
      <c r="K123" s="64" t="s">
        <v>35</v>
      </c>
      <c r="L123" s="65" t="s">
        <v>223</v>
      </c>
      <c r="M123" s="66">
        <v>421858529</v>
      </c>
      <c r="N123" s="80">
        <v>421858529</v>
      </c>
      <c r="O123" s="79"/>
      <c r="P123" s="80">
        <v>0</v>
      </c>
      <c r="Q123" s="79"/>
      <c r="R123" s="80">
        <v>0</v>
      </c>
      <c r="S123" s="79"/>
      <c r="T123" s="79"/>
      <c r="U123" s="80">
        <v>0</v>
      </c>
      <c r="V123" s="79"/>
      <c r="W123" s="66">
        <v>0</v>
      </c>
      <c r="X123" s="80">
        <v>73574590.840000004</v>
      </c>
      <c r="Y123" s="79"/>
      <c r="Z123" s="66">
        <v>-3419777.65</v>
      </c>
      <c r="AA123" s="66">
        <v>-427844</v>
      </c>
      <c r="AB123" s="66">
        <v>298580422.12</v>
      </c>
      <c r="AC123" s="66">
        <v>274161817.39999998</v>
      </c>
      <c r="AD123" s="66">
        <v>88329229</v>
      </c>
      <c r="AE123" s="66">
        <v>49703516.039999999</v>
      </c>
      <c r="AF123" s="80">
        <v>49703516.039999999</v>
      </c>
      <c r="AG123" s="79"/>
    </row>
    <row r="124" spans="2:33" x14ac:dyDescent="0.25">
      <c r="B124" s="81" t="s">
        <v>224</v>
      </c>
      <c r="C124" s="79"/>
      <c r="D124" s="79"/>
      <c r="E124" s="79"/>
      <c r="F124" s="79"/>
      <c r="G124" s="67" t="s">
        <v>68</v>
      </c>
      <c r="H124" s="67">
        <v>2210</v>
      </c>
      <c r="J124" s="67">
        <v>1320</v>
      </c>
      <c r="K124" s="67"/>
      <c r="L124" s="68" t="s">
        <v>225</v>
      </c>
      <c r="M124" s="69">
        <v>1721688</v>
      </c>
      <c r="N124" s="82">
        <v>1721688</v>
      </c>
      <c r="O124" s="79"/>
      <c r="P124" s="82">
        <v>0</v>
      </c>
      <c r="Q124" s="79"/>
      <c r="R124" s="82">
        <v>0</v>
      </c>
      <c r="S124" s="79"/>
      <c r="T124" s="79"/>
      <c r="U124" s="82">
        <v>0</v>
      </c>
      <c r="V124" s="79"/>
      <c r="W124" s="69">
        <v>0</v>
      </c>
      <c r="X124" s="82">
        <v>156988</v>
      </c>
      <c r="Y124" s="79"/>
      <c r="Z124" s="69">
        <v>0</v>
      </c>
      <c r="AA124" s="69">
        <v>-252144</v>
      </c>
      <c r="AB124" s="69">
        <v>880439.28</v>
      </c>
      <c r="AC124" s="69">
        <v>880439.28</v>
      </c>
      <c r="AD124" s="69">
        <v>2932338</v>
      </c>
      <c r="AE124" s="69">
        <v>684260.72</v>
      </c>
      <c r="AF124" s="82">
        <v>684260.72</v>
      </c>
      <c r="AG124" s="79"/>
    </row>
    <row r="125" spans="2:33" x14ac:dyDescent="0.25">
      <c r="B125" s="81" t="s">
        <v>226</v>
      </c>
      <c r="C125" s="79"/>
      <c r="D125" s="79"/>
      <c r="E125" s="79"/>
      <c r="F125" s="79"/>
      <c r="G125" s="67" t="s">
        <v>68</v>
      </c>
      <c r="H125" s="67">
        <v>2210</v>
      </c>
      <c r="J125" s="67">
        <v>1320</v>
      </c>
      <c r="K125" s="67"/>
      <c r="L125" s="68" t="s">
        <v>227</v>
      </c>
      <c r="M125" s="69">
        <v>9197222</v>
      </c>
      <c r="N125" s="82">
        <v>1414561</v>
      </c>
      <c r="O125" s="79"/>
      <c r="P125" s="82">
        <v>0</v>
      </c>
      <c r="Q125" s="79"/>
      <c r="R125" s="82">
        <v>0</v>
      </c>
      <c r="S125" s="79"/>
      <c r="T125" s="79"/>
      <c r="U125" s="82">
        <v>0</v>
      </c>
      <c r="V125" s="79"/>
      <c r="W125" s="69">
        <v>0</v>
      </c>
      <c r="X125" s="82">
        <v>4975.63</v>
      </c>
      <c r="Y125" s="79"/>
      <c r="Z125" s="69">
        <v>6256.24</v>
      </c>
      <c r="AA125" s="69">
        <v>0</v>
      </c>
      <c r="AB125" s="69">
        <v>420788.79</v>
      </c>
      <c r="AC125" s="69">
        <v>420788.79</v>
      </c>
      <c r="AD125" s="69">
        <v>8112661</v>
      </c>
      <c r="AE125" s="69">
        <v>988796.58</v>
      </c>
      <c r="AF125" s="82">
        <v>988796.58</v>
      </c>
      <c r="AG125" s="79"/>
    </row>
    <row r="126" spans="2:33" x14ac:dyDescent="0.25">
      <c r="B126" s="81" t="s">
        <v>228</v>
      </c>
      <c r="C126" s="79"/>
      <c r="D126" s="79"/>
      <c r="E126" s="79"/>
      <c r="F126" s="79"/>
      <c r="G126" s="67" t="s">
        <v>41</v>
      </c>
      <c r="H126" s="67">
        <v>2210</v>
      </c>
      <c r="J126" s="67">
        <v>1320</v>
      </c>
      <c r="K126" s="67"/>
      <c r="L126" s="68" t="s">
        <v>229</v>
      </c>
      <c r="M126" s="69">
        <v>0</v>
      </c>
      <c r="N126" s="82">
        <v>0</v>
      </c>
      <c r="O126" s="79"/>
      <c r="P126" s="82">
        <v>0</v>
      </c>
      <c r="Q126" s="79"/>
      <c r="R126" s="82">
        <v>0</v>
      </c>
      <c r="S126" s="79"/>
      <c r="T126" s="79"/>
      <c r="U126" s="82">
        <v>0</v>
      </c>
      <c r="V126" s="79"/>
      <c r="W126" s="69">
        <v>0</v>
      </c>
      <c r="X126" s="82">
        <v>0</v>
      </c>
      <c r="Y126" s="79"/>
      <c r="Z126" s="69">
        <v>384200</v>
      </c>
      <c r="AA126" s="69">
        <v>0</v>
      </c>
      <c r="AB126" s="69">
        <v>0</v>
      </c>
      <c r="AC126" s="69">
        <v>0</v>
      </c>
      <c r="AD126" s="69">
        <v>0</v>
      </c>
      <c r="AE126" s="69">
        <v>0</v>
      </c>
      <c r="AF126" s="82">
        <v>0</v>
      </c>
      <c r="AG126" s="79"/>
    </row>
    <row r="127" spans="2:33" x14ac:dyDescent="0.25">
      <c r="B127" s="81" t="s">
        <v>228</v>
      </c>
      <c r="C127" s="79"/>
      <c r="D127" s="79"/>
      <c r="E127" s="79"/>
      <c r="F127" s="79"/>
      <c r="G127" s="67" t="s">
        <v>68</v>
      </c>
      <c r="H127" s="67">
        <v>2210</v>
      </c>
      <c r="J127" s="67">
        <v>1320</v>
      </c>
      <c r="K127" s="67"/>
      <c r="L127" s="68" t="s">
        <v>229</v>
      </c>
      <c r="M127" s="69">
        <v>147710933</v>
      </c>
      <c r="N127" s="82">
        <v>152620623</v>
      </c>
      <c r="O127" s="79"/>
      <c r="P127" s="82">
        <v>0</v>
      </c>
      <c r="Q127" s="79"/>
      <c r="R127" s="82">
        <v>0</v>
      </c>
      <c r="S127" s="79"/>
      <c r="T127" s="79"/>
      <c r="U127" s="82">
        <v>0</v>
      </c>
      <c r="V127" s="79"/>
      <c r="W127" s="69">
        <v>0</v>
      </c>
      <c r="X127" s="82">
        <v>10101432.68</v>
      </c>
      <c r="Y127" s="79"/>
      <c r="Z127" s="69">
        <v>1026789.31</v>
      </c>
      <c r="AA127" s="69">
        <v>-75700</v>
      </c>
      <c r="AB127" s="69">
        <v>127015828.06</v>
      </c>
      <c r="AC127" s="69">
        <v>102597223.34</v>
      </c>
      <c r="AD127" s="69">
        <v>73010418</v>
      </c>
      <c r="AE127" s="69">
        <v>15503362.26</v>
      </c>
      <c r="AF127" s="82">
        <v>15503362.26</v>
      </c>
      <c r="AG127" s="79"/>
    </row>
    <row r="128" spans="2:33" x14ac:dyDescent="0.25">
      <c r="B128" s="81" t="s">
        <v>230</v>
      </c>
      <c r="C128" s="79"/>
      <c r="D128" s="79"/>
      <c r="E128" s="79"/>
      <c r="F128" s="79"/>
      <c r="G128" s="67" t="s">
        <v>68</v>
      </c>
      <c r="H128" s="67">
        <v>2210</v>
      </c>
      <c r="J128" s="67">
        <v>1320</v>
      </c>
      <c r="K128" s="67" t="s">
        <v>42</v>
      </c>
      <c r="L128" s="68" t="s">
        <v>292</v>
      </c>
      <c r="M128" s="69">
        <v>255408889</v>
      </c>
      <c r="N128" s="82">
        <v>261408889</v>
      </c>
      <c r="O128" s="79"/>
      <c r="P128" s="82">
        <v>0</v>
      </c>
      <c r="Q128" s="79"/>
      <c r="R128" s="82">
        <v>0</v>
      </c>
      <c r="S128" s="79"/>
      <c r="T128" s="79"/>
      <c r="U128" s="82">
        <v>0</v>
      </c>
      <c r="V128" s="79"/>
      <c r="W128" s="69">
        <v>0</v>
      </c>
      <c r="X128" s="82">
        <v>63232369.530000001</v>
      </c>
      <c r="Y128" s="79"/>
      <c r="Z128" s="69">
        <v>-4837023.2</v>
      </c>
      <c r="AA128" s="69">
        <v>0</v>
      </c>
      <c r="AB128" s="69">
        <v>166546838.47</v>
      </c>
      <c r="AC128" s="69">
        <v>166546838.47</v>
      </c>
      <c r="AD128" s="69">
        <v>1146783</v>
      </c>
      <c r="AE128" s="69">
        <v>31629681</v>
      </c>
      <c r="AF128" s="82">
        <v>31629681</v>
      </c>
      <c r="AG128" s="79"/>
    </row>
    <row r="129" spans="2:33" x14ac:dyDescent="0.25">
      <c r="B129" s="81" t="s">
        <v>304</v>
      </c>
      <c r="C129" s="79"/>
      <c r="D129" s="79"/>
      <c r="E129" s="79"/>
      <c r="F129" s="79"/>
      <c r="G129" s="67" t="s">
        <v>68</v>
      </c>
      <c r="H129" s="67">
        <v>2210</v>
      </c>
      <c r="J129" s="67">
        <v>1320</v>
      </c>
      <c r="K129" s="67"/>
      <c r="L129" s="68" t="s">
        <v>305</v>
      </c>
      <c r="M129" s="69">
        <v>413820</v>
      </c>
      <c r="N129" s="82">
        <v>413820</v>
      </c>
      <c r="O129" s="79"/>
      <c r="P129" s="82">
        <v>0</v>
      </c>
      <c r="Q129" s="79"/>
      <c r="R129" s="82">
        <v>0</v>
      </c>
      <c r="S129" s="79"/>
      <c r="T129" s="79"/>
      <c r="U129" s="82">
        <v>0</v>
      </c>
      <c r="V129" s="79"/>
      <c r="W129" s="69">
        <v>0</v>
      </c>
      <c r="X129" s="82">
        <v>0</v>
      </c>
      <c r="Y129" s="79"/>
      <c r="Z129" s="69">
        <v>0</v>
      </c>
      <c r="AA129" s="69">
        <v>0</v>
      </c>
      <c r="AB129" s="69">
        <v>150000</v>
      </c>
      <c r="AC129" s="69">
        <v>150000</v>
      </c>
      <c r="AD129" s="69">
        <v>0</v>
      </c>
      <c r="AE129" s="69">
        <v>263820</v>
      </c>
      <c r="AF129" s="82">
        <v>263820</v>
      </c>
      <c r="AG129" s="79"/>
    </row>
    <row r="130" spans="2:33" ht="22.5" x14ac:dyDescent="0.25">
      <c r="B130" s="81" t="s">
        <v>232</v>
      </c>
      <c r="C130" s="79"/>
      <c r="D130" s="79"/>
      <c r="E130" s="79"/>
      <c r="F130" s="79"/>
      <c r="G130" s="67" t="s">
        <v>68</v>
      </c>
      <c r="H130" s="67">
        <v>2210</v>
      </c>
      <c r="J130" s="67">
        <v>1320</v>
      </c>
      <c r="K130" s="67"/>
      <c r="L130" s="68" t="s">
        <v>233</v>
      </c>
      <c r="M130" s="69">
        <v>1333519</v>
      </c>
      <c r="N130" s="82">
        <v>1196000</v>
      </c>
      <c r="O130" s="79"/>
      <c r="P130" s="82">
        <v>0</v>
      </c>
      <c r="Q130" s="79"/>
      <c r="R130" s="82">
        <v>0</v>
      </c>
      <c r="S130" s="79"/>
      <c r="T130" s="79"/>
      <c r="U130" s="82">
        <v>0</v>
      </c>
      <c r="V130" s="79"/>
      <c r="W130" s="69">
        <v>0</v>
      </c>
      <c r="X130" s="82">
        <v>0</v>
      </c>
      <c r="Y130" s="79"/>
      <c r="Z130" s="69">
        <v>0</v>
      </c>
      <c r="AA130" s="69">
        <v>0</v>
      </c>
      <c r="AB130" s="69">
        <v>1196000</v>
      </c>
      <c r="AC130" s="69">
        <v>1196000</v>
      </c>
      <c r="AD130" s="69">
        <v>137519</v>
      </c>
      <c r="AE130" s="69">
        <v>0</v>
      </c>
      <c r="AF130" s="82">
        <v>0</v>
      </c>
      <c r="AG130" s="79"/>
    </row>
    <row r="131" spans="2:33" x14ac:dyDescent="0.25">
      <c r="B131" s="81" t="s">
        <v>234</v>
      </c>
      <c r="C131" s="79"/>
      <c r="D131" s="79"/>
      <c r="E131" s="79"/>
      <c r="F131" s="79"/>
      <c r="G131" s="67" t="s">
        <v>68</v>
      </c>
      <c r="H131" s="67">
        <v>2210</v>
      </c>
      <c r="J131" s="67">
        <v>1320</v>
      </c>
      <c r="K131" s="67"/>
      <c r="L131" s="68" t="s">
        <v>235</v>
      </c>
      <c r="M131" s="69">
        <v>6072458</v>
      </c>
      <c r="N131" s="82">
        <v>3082948</v>
      </c>
      <c r="O131" s="79"/>
      <c r="P131" s="82">
        <v>0</v>
      </c>
      <c r="Q131" s="79"/>
      <c r="R131" s="82">
        <v>0</v>
      </c>
      <c r="S131" s="79"/>
      <c r="T131" s="79"/>
      <c r="U131" s="82">
        <v>0</v>
      </c>
      <c r="V131" s="79"/>
      <c r="W131" s="69">
        <v>0</v>
      </c>
      <c r="X131" s="82">
        <v>78825</v>
      </c>
      <c r="Y131" s="79"/>
      <c r="Z131" s="69">
        <v>0</v>
      </c>
      <c r="AA131" s="69">
        <v>-100000</v>
      </c>
      <c r="AB131" s="69">
        <v>2370527.52</v>
      </c>
      <c r="AC131" s="69">
        <v>2370527.52</v>
      </c>
      <c r="AD131" s="69">
        <v>2989510</v>
      </c>
      <c r="AE131" s="69">
        <v>633595.48</v>
      </c>
      <c r="AF131" s="82">
        <v>633595.48</v>
      </c>
      <c r="AG131" s="79"/>
    </row>
    <row r="132" spans="2:33" x14ac:dyDescent="0.25">
      <c r="B132" s="83" t="s">
        <v>236</v>
      </c>
      <c r="C132" s="79"/>
      <c r="D132" s="79"/>
      <c r="E132" s="79"/>
      <c r="F132" s="79"/>
      <c r="G132" s="64" t="s">
        <v>35</v>
      </c>
      <c r="H132" s="64" t="s">
        <v>35</v>
      </c>
      <c r="J132" s="64" t="s">
        <v>35</v>
      </c>
      <c r="K132" s="64" t="s">
        <v>35</v>
      </c>
      <c r="L132" s="65" t="s">
        <v>237</v>
      </c>
      <c r="M132" s="66">
        <v>4700000</v>
      </c>
      <c r="N132" s="80">
        <v>4700000</v>
      </c>
      <c r="O132" s="79"/>
      <c r="P132" s="80">
        <v>0</v>
      </c>
      <c r="Q132" s="79"/>
      <c r="R132" s="80">
        <v>0</v>
      </c>
      <c r="S132" s="79"/>
      <c r="T132" s="79"/>
      <c r="U132" s="80">
        <v>0</v>
      </c>
      <c r="V132" s="79"/>
      <c r="W132" s="66">
        <v>0</v>
      </c>
      <c r="X132" s="80">
        <v>0</v>
      </c>
      <c r="Y132" s="79"/>
      <c r="Z132" s="66">
        <v>0</v>
      </c>
      <c r="AA132" s="66">
        <v>0</v>
      </c>
      <c r="AB132" s="66">
        <v>0</v>
      </c>
      <c r="AC132" s="66">
        <v>0</v>
      </c>
      <c r="AD132" s="66">
        <v>0</v>
      </c>
      <c r="AE132" s="66">
        <v>4700000</v>
      </c>
      <c r="AF132" s="80">
        <v>4700000</v>
      </c>
      <c r="AG132" s="79"/>
    </row>
    <row r="133" spans="2:33" x14ac:dyDescent="0.25">
      <c r="B133" s="81" t="s">
        <v>238</v>
      </c>
      <c r="C133" s="79"/>
      <c r="D133" s="79"/>
      <c r="E133" s="79"/>
      <c r="F133" s="79"/>
      <c r="G133" s="67" t="s">
        <v>68</v>
      </c>
      <c r="H133" s="67">
        <v>2240</v>
      </c>
      <c r="J133" s="67">
        <v>1320</v>
      </c>
      <c r="K133" s="67"/>
      <c r="L133" s="68" t="s">
        <v>239</v>
      </c>
      <c r="M133" s="69">
        <v>4700000</v>
      </c>
      <c r="N133" s="82">
        <v>4700000</v>
      </c>
      <c r="O133" s="79"/>
      <c r="P133" s="82">
        <v>0</v>
      </c>
      <c r="Q133" s="79"/>
      <c r="R133" s="82">
        <v>0</v>
      </c>
      <c r="S133" s="79"/>
      <c r="T133" s="79"/>
      <c r="U133" s="82">
        <v>0</v>
      </c>
      <c r="V133" s="79"/>
      <c r="W133" s="69">
        <v>0</v>
      </c>
      <c r="X133" s="82">
        <v>0</v>
      </c>
      <c r="Y133" s="79"/>
      <c r="Z133" s="69">
        <v>0</v>
      </c>
      <c r="AA133" s="69">
        <v>0</v>
      </c>
      <c r="AB133" s="69">
        <v>0</v>
      </c>
      <c r="AC133" s="69">
        <v>0</v>
      </c>
      <c r="AD133" s="69">
        <v>0</v>
      </c>
      <c r="AE133" s="69">
        <v>4700000</v>
      </c>
      <c r="AF133" s="82">
        <v>4700000</v>
      </c>
      <c r="AG133" s="79"/>
    </row>
    <row r="134" spans="2:33" x14ac:dyDescent="0.25">
      <c r="B134" s="84" t="s">
        <v>240</v>
      </c>
      <c r="C134" s="79"/>
      <c r="D134" s="79"/>
      <c r="E134" s="79"/>
      <c r="F134" s="79"/>
      <c r="G134" s="61" t="s">
        <v>35</v>
      </c>
      <c r="H134" s="61" t="s">
        <v>35</v>
      </c>
      <c r="J134" s="61" t="s">
        <v>35</v>
      </c>
      <c r="K134" s="61" t="s">
        <v>35</v>
      </c>
      <c r="L134" s="62" t="s">
        <v>241</v>
      </c>
      <c r="M134" s="63">
        <v>527881000</v>
      </c>
      <c r="N134" s="85">
        <v>771693693</v>
      </c>
      <c r="O134" s="79"/>
      <c r="P134" s="85">
        <v>0</v>
      </c>
      <c r="Q134" s="79"/>
      <c r="R134" s="85">
        <v>0</v>
      </c>
      <c r="S134" s="79"/>
      <c r="T134" s="79"/>
      <c r="U134" s="85">
        <v>0</v>
      </c>
      <c r="V134" s="79"/>
      <c r="W134" s="63">
        <v>0</v>
      </c>
      <c r="X134" s="85">
        <v>0</v>
      </c>
      <c r="Y134" s="79"/>
      <c r="Z134" s="63">
        <v>0</v>
      </c>
      <c r="AA134" s="63">
        <v>0</v>
      </c>
      <c r="AB134" s="63">
        <v>767055700</v>
      </c>
      <c r="AC134" s="63">
        <v>753399643.80999994</v>
      </c>
      <c r="AD134" s="63">
        <v>0</v>
      </c>
      <c r="AE134" s="63">
        <v>4637993</v>
      </c>
      <c r="AF134" s="85">
        <v>4637993</v>
      </c>
      <c r="AG134" s="79"/>
    </row>
    <row r="135" spans="2:33" ht="22.5" x14ac:dyDescent="0.25">
      <c r="B135" s="83" t="s">
        <v>242</v>
      </c>
      <c r="C135" s="79"/>
      <c r="D135" s="79"/>
      <c r="E135" s="79"/>
      <c r="F135" s="79"/>
      <c r="G135" s="64" t="s">
        <v>35</v>
      </c>
      <c r="H135" s="64" t="s">
        <v>35</v>
      </c>
      <c r="J135" s="64" t="s">
        <v>35</v>
      </c>
      <c r="K135" s="64" t="s">
        <v>35</v>
      </c>
      <c r="L135" s="65" t="s">
        <v>243</v>
      </c>
      <c r="M135" s="66">
        <v>87792451</v>
      </c>
      <c r="N135" s="80">
        <v>87792451</v>
      </c>
      <c r="O135" s="79"/>
      <c r="P135" s="80">
        <v>0</v>
      </c>
      <c r="Q135" s="79"/>
      <c r="R135" s="80">
        <v>0</v>
      </c>
      <c r="S135" s="79"/>
      <c r="T135" s="79"/>
      <c r="U135" s="80">
        <v>0</v>
      </c>
      <c r="V135" s="79"/>
      <c r="W135" s="66">
        <v>0</v>
      </c>
      <c r="X135" s="80">
        <v>0</v>
      </c>
      <c r="Y135" s="79"/>
      <c r="Z135" s="66">
        <v>0</v>
      </c>
      <c r="AA135" s="66">
        <v>0</v>
      </c>
      <c r="AB135" s="66">
        <v>87792451</v>
      </c>
      <c r="AC135" s="66">
        <v>83231728.120000005</v>
      </c>
      <c r="AD135" s="66">
        <v>0</v>
      </c>
      <c r="AE135" s="66">
        <v>0</v>
      </c>
      <c r="AF135" s="80">
        <v>0</v>
      </c>
      <c r="AG135" s="79"/>
    </row>
    <row r="136" spans="2:33" ht="22.5" x14ac:dyDescent="0.25">
      <c r="B136" s="81" t="s">
        <v>244</v>
      </c>
      <c r="C136" s="79"/>
      <c r="D136" s="79"/>
      <c r="E136" s="79"/>
      <c r="F136" s="79"/>
      <c r="G136" s="67" t="s">
        <v>41</v>
      </c>
      <c r="H136" s="67">
        <v>1310</v>
      </c>
      <c r="J136" s="67">
        <v>1330</v>
      </c>
      <c r="K136" s="67" t="s">
        <v>245</v>
      </c>
      <c r="L136" s="68" t="s">
        <v>246</v>
      </c>
      <c r="M136" s="69">
        <v>87792451</v>
      </c>
      <c r="N136" s="82">
        <v>87792451</v>
      </c>
      <c r="O136" s="79"/>
      <c r="P136" s="82">
        <v>0</v>
      </c>
      <c r="Q136" s="79"/>
      <c r="R136" s="82">
        <v>0</v>
      </c>
      <c r="S136" s="79"/>
      <c r="T136" s="79"/>
      <c r="U136" s="82">
        <v>0</v>
      </c>
      <c r="V136" s="79"/>
      <c r="W136" s="69">
        <v>0</v>
      </c>
      <c r="X136" s="82">
        <v>0</v>
      </c>
      <c r="Y136" s="79"/>
      <c r="Z136" s="69">
        <v>0</v>
      </c>
      <c r="AA136" s="69">
        <v>0</v>
      </c>
      <c r="AB136" s="69">
        <v>87792451</v>
      </c>
      <c r="AC136" s="69">
        <v>83231728.120000005</v>
      </c>
      <c r="AD136" s="69">
        <v>0</v>
      </c>
      <c r="AE136" s="69">
        <v>0</v>
      </c>
      <c r="AF136" s="82">
        <v>0</v>
      </c>
      <c r="AG136" s="79"/>
    </row>
    <row r="137" spans="2:33" x14ac:dyDescent="0.25">
      <c r="B137" s="83" t="s">
        <v>247</v>
      </c>
      <c r="C137" s="79"/>
      <c r="D137" s="79"/>
      <c r="E137" s="79"/>
      <c r="F137" s="79"/>
      <c r="G137" s="64" t="s">
        <v>35</v>
      </c>
      <c r="H137" s="64" t="s">
        <v>35</v>
      </c>
      <c r="J137" s="64" t="s">
        <v>35</v>
      </c>
      <c r="K137" s="64" t="s">
        <v>35</v>
      </c>
      <c r="L137" s="65" t="s">
        <v>248</v>
      </c>
      <c r="M137" s="66">
        <v>4637993</v>
      </c>
      <c r="N137" s="80">
        <v>4637993</v>
      </c>
      <c r="O137" s="79"/>
      <c r="P137" s="80">
        <v>0</v>
      </c>
      <c r="Q137" s="79"/>
      <c r="R137" s="80">
        <v>0</v>
      </c>
      <c r="S137" s="79"/>
      <c r="T137" s="79"/>
      <c r="U137" s="80">
        <v>0</v>
      </c>
      <c r="V137" s="79"/>
      <c r="W137" s="66">
        <v>0</v>
      </c>
      <c r="X137" s="80">
        <v>0</v>
      </c>
      <c r="Y137" s="79"/>
      <c r="Z137" s="66">
        <v>0</v>
      </c>
      <c r="AA137" s="66">
        <v>0</v>
      </c>
      <c r="AB137" s="66">
        <v>0</v>
      </c>
      <c r="AC137" s="66">
        <v>0</v>
      </c>
      <c r="AD137" s="66">
        <v>0</v>
      </c>
      <c r="AE137" s="66">
        <v>4637993</v>
      </c>
      <c r="AF137" s="80">
        <v>4637993</v>
      </c>
      <c r="AG137" s="79"/>
    </row>
    <row r="138" spans="2:33" x14ac:dyDescent="0.25">
      <c r="B138" s="81" t="s">
        <v>249</v>
      </c>
      <c r="C138" s="79"/>
      <c r="D138" s="79"/>
      <c r="E138" s="79"/>
      <c r="F138" s="79"/>
      <c r="G138" s="67" t="s">
        <v>41</v>
      </c>
      <c r="H138" s="67">
        <v>1320</v>
      </c>
      <c r="J138" s="67">
        <v>1320</v>
      </c>
      <c r="K138" s="67"/>
      <c r="L138" s="68" t="s">
        <v>250</v>
      </c>
      <c r="M138" s="69">
        <v>4637993</v>
      </c>
      <c r="N138" s="82">
        <v>4637993</v>
      </c>
      <c r="O138" s="79"/>
      <c r="P138" s="82">
        <v>0</v>
      </c>
      <c r="Q138" s="79"/>
      <c r="R138" s="82">
        <v>0</v>
      </c>
      <c r="S138" s="79"/>
      <c r="T138" s="79"/>
      <c r="U138" s="82">
        <v>0</v>
      </c>
      <c r="V138" s="79"/>
      <c r="W138" s="69">
        <v>0</v>
      </c>
      <c r="X138" s="82">
        <v>0</v>
      </c>
      <c r="Y138" s="79"/>
      <c r="Z138" s="69">
        <v>0</v>
      </c>
      <c r="AA138" s="69">
        <v>0</v>
      </c>
      <c r="AB138" s="69">
        <v>0</v>
      </c>
      <c r="AC138" s="69">
        <v>0</v>
      </c>
      <c r="AD138" s="69">
        <v>0</v>
      </c>
      <c r="AE138" s="69">
        <v>4637993</v>
      </c>
      <c r="AF138" s="82">
        <v>4637993</v>
      </c>
      <c r="AG138" s="79"/>
    </row>
    <row r="139" spans="2:33" x14ac:dyDescent="0.25">
      <c r="B139" s="83" t="s">
        <v>282</v>
      </c>
      <c r="C139" s="79"/>
      <c r="D139" s="79"/>
      <c r="E139" s="79"/>
      <c r="F139" s="79"/>
      <c r="G139" s="64" t="s">
        <v>35</v>
      </c>
      <c r="H139" s="64" t="s">
        <v>35</v>
      </c>
      <c r="J139" s="64" t="s">
        <v>35</v>
      </c>
      <c r="K139" s="64" t="s">
        <v>35</v>
      </c>
      <c r="L139" s="65" t="s">
        <v>283</v>
      </c>
      <c r="M139" s="66">
        <v>0</v>
      </c>
      <c r="N139" s="80">
        <v>15000000</v>
      </c>
      <c r="O139" s="79"/>
      <c r="P139" s="80">
        <v>0</v>
      </c>
      <c r="Q139" s="79"/>
      <c r="R139" s="80">
        <v>0</v>
      </c>
      <c r="S139" s="79"/>
      <c r="T139" s="79"/>
      <c r="U139" s="80">
        <v>0</v>
      </c>
      <c r="V139" s="79"/>
      <c r="W139" s="66">
        <v>0</v>
      </c>
      <c r="X139" s="80">
        <v>0</v>
      </c>
      <c r="Y139" s="79"/>
      <c r="Z139" s="66">
        <v>0</v>
      </c>
      <c r="AA139" s="66">
        <v>0</v>
      </c>
      <c r="AB139" s="66">
        <v>15000000</v>
      </c>
      <c r="AC139" s="66">
        <v>15000000</v>
      </c>
      <c r="AD139" s="66">
        <v>0</v>
      </c>
      <c r="AE139" s="66">
        <v>0</v>
      </c>
      <c r="AF139" s="80">
        <v>0</v>
      </c>
      <c r="AG139" s="79"/>
    </row>
    <row r="140" spans="2:33" x14ac:dyDescent="0.25">
      <c r="B140" s="81" t="s">
        <v>284</v>
      </c>
      <c r="C140" s="79"/>
      <c r="D140" s="79"/>
      <c r="E140" s="79"/>
      <c r="F140" s="79"/>
      <c r="G140" s="67" t="s">
        <v>41</v>
      </c>
      <c r="H140" s="67">
        <v>1320</v>
      </c>
      <c r="J140" s="67">
        <v>1320</v>
      </c>
      <c r="K140" s="67"/>
      <c r="L140" s="68" t="s">
        <v>285</v>
      </c>
      <c r="M140" s="69">
        <v>0</v>
      </c>
      <c r="N140" s="82">
        <v>15000000</v>
      </c>
      <c r="O140" s="79"/>
      <c r="P140" s="82">
        <v>0</v>
      </c>
      <c r="Q140" s="79"/>
      <c r="R140" s="82">
        <v>0</v>
      </c>
      <c r="S140" s="79"/>
      <c r="T140" s="79"/>
      <c r="U140" s="82">
        <v>0</v>
      </c>
      <c r="V140" s="79"/>
      <c r="W140" s="69">
        <v>0</v>
      </c>
      <c r="X140" s="82">
        <v>0</v>
      </c>
      <c r="Y140" s="79"/>
      <c r="Z140" s="69">
        <v>0</v>
      </c>
      <c r="AA140" s="69">
        <v>0</v>
      </c>
      <c r="AB140" s="69">
        <v>15000000</v>
      </c>
      <c r="AC140" s="69">
        <v>15000000</v>
      </c>
      <c r="AD140" s="69">
        <v>0</v>
      </c>
      <c r="AE140" s="69">
        <v>0</v>
      </c>
      <c r="AF140" s="82">
        <v>0</v>
      </c>
      <c r="AG140" s="79"/>
    </row>
    <row r="141" spans="2:33" ht="22.5" x14ac:dyDescent="0.25">
      <c r="B141" s="83" t="s">
        <v>251</v>
      </c>
      <c r="C141" s="79"/>
      <c r="D141" s="79"/>
      <c r="E141" s="79"/>
      <c r="F141" s="79"/>
      <c r="G141" s="64" t="s">
        <v>35</v>
      </c>
      <c r="H141" s="64" t="s">
        <v>35</v>
      </c>
      <c r="J141" s="64" t="s">
        <v>35</v>
      </c>
      <c r="K141" s="64" t="s">
        <v>35</v>
      </c>
      <c r="L141" s="65" t="s">
        <v>252</v>
      </c>
      <c r="M141" s="66">
        <v>435450556</v>
      </c>
      <c r="N141" s="80">
        <v>664263249</v>
      </c>
      <c r="O141" s="79"/>
      <c r="P141" s="80">
        <v>0</v>
      </c>
      <c r="Q141" s="79"/>
      <c r="R141" s="80">
        <v>0</v>
      </c>
      <c r="S141" s="79"/>
      <c r="T141" s="79"/>
      <c r="U141" s="80">
        <v>0</v>
      </c>
      <c r="V141" s="79"/>
      <c r="W141" s="66">
        <v>0</v>
      </c>
      <c r="X141" s="80">
        <v>0</v>
      </c>
      <c r="Y141" s="79"/>
      <c r="Z141" s="66">
        <v>0</v>
      </c>
      <c r="AA141" s="66">
        <v>0</v>
      </c>
      <c r="AB141" s="66">
        <v>664263249</v>
      </c>
      <c r="AC141" s="66">
        <v>655167915.69000006</v>
      </c>
      <c r="AD141" s="66">
        <v>0</v>
      </c>
      <c r="AE141" s="66">
        <v>0</v>
      </c>
      <c r="AF141" s="80">
        <v>0</v>
      </c>
      <c r="AG141" s="79"/>
    </row>
    <row r="142" spans="2:33" ht="22.5" x14ac:dyDescent="0.25">
      <c r="B142" s="81" t="s">
        <v>253</v>
      </c>
      <c r="C142" s="79"/>
      <c r="D142" s="79"/>
      <c r="E142" s="79"/>
      <c r="F142" s="79"/>
      <c r="G142" s="67" t="s">
        <v>41</v>
      </c>
      <c r="H142" s="67">
        <v>1</v>
      </c>
      <c r="J142" s="67">
        <v>1</v>
      </c>
      <c r="K142" s="67"/>
      <c r="L142" s="68" t="s">
        <v>254</v>
      </c>
      <c r="M142" s="69">
        <v>435450556</v>
      </c>
      <c r="N142" s="82">
        <v>664263249</v>
      </c>
      <c r="O142" s="79"/>
      <c r="P142" s="82">
        <v>0</v>
      </c>
      <c r="Q142" s="79"/>
      <c r="R142" s="82">
        <v>0</v>
      </c>
      <c r="S142" s="79"/>
      <c r="T142" s="79"/>
      <c r="U142" s="82">
        <v>0</v>
      </c>
      <c r="V142" s="79"/>
      <c r="W142" s="69">
        <v>0</v>
      </c>
      <c r="X142" s="82">
        <v>0</v>
      </c>
      <c r="Y142" s="79"/>
      <c r="Z142" s="69">
        <v>0</v>
      </c>
      <c r="AA142" s="69">
        <v>0</v>
      </c>
      <c r="AB142" s="69">
        <v>664263249</v>
      </c>
      <c r="AC142" s="69">
        <v>655167915.69000006</v>
      </c>
      <c r="AD142" s="69">
        <v>0</v>
      </c>
      <c r="AE142" s="69">
        <v>0</v>
      </c>
      <c r="AF142" s="82">
        <v>0</v>
      </c>
      <c r="AG142" s="79"/>
    </row>
    <row r="143" spans="2:33" x14ac:dyDescent="0.25">
      <c r="B143" s="84" t="s">
        <v>255</v>
      </c>
      <c r="C143" s="79"/>
      <c r="D143" s="79"/>
      <c r="E143" s="79"/>
      <c r="F143" s="79"/>
      <c r="G143" s="61" t="s">
        <v>35</v>
      </c>
      <c r="H143" s="61" t="s">
        <v>35</v>
      </c>
      <c r="J143" s="61" t="s">
        <v>35</v>
      </c>
      <c r="K143" s="61" t="s">
        <v>35</v>
      </c>
      <c r="L143" s="62" t="s">
        <v>256</v>
      </c>
      <c r="M143" s="63">
        <v>0</v>
      </c>
      <c r="N143" s="85">
        <v>0</v>
      </c>
      <c r="O143" s="79"/>
      <c r="P143" s="85">
        <v>0</v>
      </c>
      <c r="Q143" s="79"/>
      <c r="R143" s="85">
        <v>0</v>
      </c>
      <c r="S143" s="79"/>
      <c r="T143" s="79"/>
      <c r="U143" s="85">
        <v>0</v>
      </c>
      <c r="V143" s="79"/>
      <c r="W143" s="63">
        <v>0</v>
      </c>
      <c r="X143" s="85">
        <v>0</v>
      </c>
      <c r="Y143" s="79"/>
      <c r="Z143" s="63">
        <v>0</v>
      </c>
      <c r="AA143" s="63">
        <v>0</v>
      </c>
      <c r="AB143" s="63">
        <v>0</v>
      </c>
      <c r="AC143" s="63">
        <v>0</v>
      </c>
      <c r="AD143" s="63">
        <v>0</v>
      </c>
      <c r="AE143" s="63">
        <v>0</v>
      </c>
      <c r="AF143" s="85">
        <v>0</v>
      </c>
      <c r="AG143" s="79"/>
    </row>
    <row r="144" spans="2:33" ht="22.5" x14ac:dyDescent="0.25">
      <c r="B144" s="83" t="s">
        <v>257</v>
      </c>
      <c r="C144" s="79"/>
      <c r="D144" s="79"/>
      <c r="E144" s="79"/>
      <c r="F144" s="79"/>
      <c r="G144" s="64" t="s">
        <v>35</v>
      </c>
      <c r="H144" s="64" t="s">
        <v>35</v>
      </c>
      <c r="J144" s="64" t="s">
        <v>35</v>
      </c>
      <c r="K144" s="64" t="s">
        <v>35</v>
      </c>
      <c r="L144" s="65" t="s">
        <v>258</v>
      </c>
      <c r="M144" s="66">
        <v>0</v>
      </c>
      <c r="N144" s="80">
        <v>0</v>
      </c>
      <c r="O144" s="79"/>
      <c r="P144" s="80">
        <v>0</v>
      </c>
      <c r="Q144" s="79"/>
      <c r="R144" s="80">
        <v>0</v>
      </c>
      <c r="S144" s="79"/>
      <c r="T144" s="79"/>
      <c r="U144" s="80">
        <v>0</v>
      </c>
      <c r="V144" s="79"/>
      <c r="W144" s="66">
        <v>0</v>
      </c>
      <c r="X144" s="80">
        <v>0</v>
      </c>
      <c r="Y144" s="79"/>
      <c r="Z144" s="66">
        <v>0</v>
      </c>
      <c r="AA144" s="66">
        <v>0</v>
      </c>
      <c r="AB144" s="66">
        <v>0</v>
      </c>
      <c r="AC144" s="66">
        <v>0</v>
      </c>
      <c r="AD144" s="66">
        <v>0</v>
      </c>
      <c r="AE144" s="66">
        <v>0</v>
      </c>
      <c r="AF144" s="80">
        <v>0</v>
      </c>
      <c r="AG144" s="79"/>
    </row>
    <row r="145" spans="2:33" x14ac:dyDescent="0.25">
      <c r="B145" s="81" t="s">
        <v>259</v>
      </c>
      <c r="C145" s="79"/>
      <c r="D145" s="79"/>
      <c r="E145" s="79"/>
      <c r="F145" s="79"/>
      <c r="G145" s="67" t="s">
        <v>68</v>
      </c>
      <c r="H145" s="67">
        <v>1</v>
      </c>
      <c r="J145" s="67">
        <v>1</v>
      </c>
      <c r="K145" s="67" t="s">
        <v>42</v>
      </c>
      <c r="L145" s="68" t="s">
        <v>260</v>
      </c>
      <c r="M145" s="69">
        <v>0</v>
      </c>
      <c r="N145" s="82">
        <v>0</v>
      </c>
      <c r="O145" s="79"/>
      <c r="P145" s="82">
        <v>0</v>
      </c>
      <c r="Q145" s="79"/>
      <c r="R145" s="82">
        <v>0</v>
      </c>
      <c r="S145" s="79"/>
      <c r="T145" s="79"/>
      <c r="U145" s="82">
        <v>0</v>
      </c>
      <c r="V145" s="79"/>
      <c r="W145" s="69">
        <v>0</v>
      </c>
      <c r="X145" s="82">
        <v>0</v>
      </c>
      <c r="Y145" s="79"/>
      <c r="Z145" s="69">
        <v>0</v>
      </c>
      <c r="AA145" s="69">
        <v>0</v>
      </c>
      <c r="AB145" s="69">
        <v>0</v>
      </c>
      <c r="AC145" s="69">
        <v>0</v>
      </c>
      <c r="AD145" s="69">
        <v>0</v>
      </c>
      <c r="AE145" s="69">
        <v>0</v>
      </c>
      <c r="AF145" s="82">
        <v>0</v>
      </c>
      <c r="AG145" s="79"/>
    </row>
    <row r="146" spans="2:33" x14ac:dyDescent="0.25">
      <c r="B146" s="78" t="s">
        <v>35</v>
      </c>
      <c r="C146" s="79"/>
      <c r="D146" s="79"/>
      <c r="E146" s="79"/>
      <c r="F146" s="79"/>
      <c r="G146" s="70" t="s">
        <v>35</v>
      </c>
      <c r="H146" s="70" t="s">
        <v>35</v>
      </c>
      <c r="J146" s="70" t="s">
        <v>35</v>
      </c>
      <c r="K146" s="70" t="s">
        <v>35</v>
      </c>
      <c r="L146" s="70" t="s">
        <v>35</v>
      </c>
      <c r="M146" s="70" t="s">
        <v>35</v>
      </c>
      <c r="N146" s="78" t="s">
        <v>35</v>
      </c>
      <c r="O146" s="79"/>
      <c r="P146" s="78" t="s">
        <v>35</v>
      </c>
      <c r="Q146" s="79"/>
      <c r="R146" s="78" t="s">
        <v>35</v>
      </c>
      <c r="S146" s="79"/>
      <c r="T146" s="79"/>
      <c r="U146" s="78" t="s">
        <v>35</v>
      </c>
      <c r="V146" s="79"/>
      <c r="W146" s="70" t="s">
        <v>35</v>
      </c>
      <c r="X146" s="78" t="s">
        <v>35</v>
      </c>
      <c r="Y146" s="79"/>
      <c r="Z146" s="70" t="s">
        <v>35</v>
      </c>
      <c r="AA146" s="70" t="s">
        <v>35</v>
      </c>
      <c r="AB146" s="70" t="s">
        <v>35</v>
      </c>
      <c r="AC146" s="70" t="s">
        <v>35</v>
      </c>
      <c r="AD146" s="70" t="s">
        <v>35</v>
      </c>
      <c r="AE146" s="70" t="s">
        <v>35</v>
      </c>
      <c r="AF146" s="78" t="s">
        <v>35</v>
      </c>
      <c r="AG146" s="79"/>
    </row>
    <row r="147" spans="2:33" ht="0" hidden="1" customHeight="1" x14ac:dyDescent="0.25"/>
  </sheetData>
  <mergeCells count="860">
    <mergeCell ref="B21:H21"/>
    <mergeCell ref="J21:N21"/>
    <mergeCell ref="B1:C1"/>
    <mergeCell ref="F1:U1"/>
    <mergeCell ref="F2:U3"/>
    <mergeCell ref="B3:D13"/>
    <mergeCell ref="F5:U5"/>
    <mergeCell ref="X27:Y27"/>
    <mergeCell ref="AF27:AG27"/>
    <mergeCell ref="B23:H23"/>
    <mergeCell ref="J23:N23"/>
    <mergeCell ref="B24:H24"/>
    <mergeCell ref="J24:N24"/>
    <mergeCell ref="B27:F27"/>
    <mergeCell ref="N27:O27"/>
    <mergeCell ref="Q7:R8"/>
    <mergeCell ref="T7:U7"/>
    <mergeCell ref="T9:U11"/>
    <mergeCell ref="Q11:R12"/>
    <mergeCell ref="Q13:R14"/>
    <mergeCell ref="T13:U14"/>
    <mergeCell ref="C16:U16"/>
    <mergeCell ref="B20:H20"/>
    <mergeCell ref="J20:N20"/>
    <mergeCell ref="B28:F28"/>
    <mergeCell ref="AF30:AG30"/>
    <mergeCell ref="N28:O28"/>
    <mergeCell ref="P28:Q28"/>
    <mergeCell ref="R28:T28"/>
    <mergeCell ref="U28:V28"/>
    <mergeCell ref="P27:Q27"/>
    <mergeCell ref="R27:T27"/>
    <mergeCell ref="U27:V27"/>
    <mergeCell ref="X28:Y28"/>
    <mergeCell ref="AF28:AG28"/>
    <mergeCell ref="AF31:AG31"/>
    <mergeCell ref="B30:F30"/>
    <mergeCell ref="N30:O30"/>
    <mergeCell ref="B29:F29"/>
    <mergeCell ref="N29:O29"/>
    <mergeCell ref="P29:Q29"/>
    <mergeCell ref="R29:T29"/>
    <mergeCell ref="U29:V29"/>
    <mergeCell ref="X29:Y29"/>
    <mergeCell ref="AF29:AG29"/>
    <mergeCell ref="P32:Q32"/>
    <mergeCell ref="R32:T32"/>
    <mergeCell ref="U32:V32"/>
    <mergeCell ref="X30:Y30"/>
    <mergeCell ref="P30:Q30"/>
    <mergeCell ref="R30:T30"/>
    <mergeCell ref="U30:V30"/>
    <mergeCell ref="X32:Y32"/>
    <mergeCell ref="B31:F31"/>
    <mergeCell ref="N31:O31"/>
    <mergeCell ref="P31:Q31"/>
    <mergeCell ref="R31:T31"/>
    <mergeCell ref="U31:V31"/>
    <mergeCell ref="X31:Y31"/>
    <mergeCell ref="AF32:AG32"/>
    <mergeCell ref="AF33:AG33"/>
    <mergeCell ref="X34:Y34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B33:F33"/>
    <mergeCell ref="N33:O33"/>
    <mergeCell ref="P33:Q33"/>
    <mergeCell ref="R33:T33"/>
    <mergeCell ref="U33:V33"/>
    <mergeCell ref="X33:Y33"/>
    <mergeCell ref="N34:O34"/>
    <mergeCell ref="P34:Q34"/>
    <mergeCell ref="R34:T34"/>
    <mergeCell ref="U34:V34"/>
    <mergeCell ref="B32:F32"/>
    <mergeCell ref="N32:O32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8:Q38"/>
    <mergeCell ref="R38:T38"/>
    <mergeCell ref="U38:V38"/>
    <mergeCell ref="X36:Y36"/>
    <mergeCell ref="P36:Q36"/>
    <mergeCell ref="R36:T36"/>
    <mergeCell ref="U36:V36"/>
    <mergeCell ref="X38:Y38"/>
    <mergeCell ref="AF36:AG36"/>
    <mergeCell ref="AF38:AG38"/>
    <mergeCell ref="AF39:AG39"/>
    <mergeCell ref="X40:Y40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B39:F39"/>
    <mergeCell ref="N39:O39"/>
    <mergeCell ref="P39:Q39"/>
    <mergeCell ref="R39:T39"/>
    <mergeCell ref="U39:V39"/>
    <mergeCell ref="X39:Y39"/>
    <mergeCell ref="N40:O40"/>
    <mergeCell ref="P40:Q40"/>
    <mergeCell ref="R40:T40"/>
    <mergeCell ref="U40:V40"/>
    <mergeCell ref="B38:F38"/>
    <mergeCell ref="N38:O38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4:Q44"/>
    <mergeCell ref="R44:T44"/>
    <mergeCell ref="U44:V44"/>
    <mergeCell ref="X42:Y42"/>
    <mergeCell ref="P42:Q42"/>
    <mergeCell ref="R42:T42"/>
    <mergeCell ref="U42:V42"/>
    <mergeCell ref="X44:Y44"/>
    <mergeCell ref="AF42:AG42"/>
    <mergeCell ref="AF44:AG44"/>
    <mergeCell ref="AF45:AG45"/>
    <mergeCell ref="X46:Y46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B45:F45"/>
    <mergeCell ref="N45:O45"/>
    <mergeCell ref="P45:Q45"/>
    <mergeCell ref="R45:T45"/>
    <mergeCell ref="U45:V45"/>
    <mergeCell ref="X45:Y45"/>
    <mergeCell ref="N46:O46"/>
    <mergeCell ref="P46:Q46"/>
    <mergeCell ref="R46:T46"/>
    <mergeCell ref="U46:V46"/>
    <mergeCell ref="B44:F44"/>
    <mergeCell ref="N44:O44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50:Q50"/>
    <mergeCell ref="R50:T50"/>
    <mergeCell ref="U50:V50"/>
    <mergeCell ref="X48:Y48"/>
    <mergeCell ref="P48:Q48"/>
    <mergeCell ref="R48:T48"/>
    <mergeCell ref="U48:V48"/>
    <mergeCell ref="X50:Y50"/>
    <mergeCell ref="AF48:AG48"/>
    <mergeCell ref="AF50:AG50"/>
    <mergeCell ref="AF51:AG51"/>
    <mergeCell ref="X52:Y52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B51:F51"/>
    <mergeCell ref="N51:O51"/>
    <mergeCell ref="P51:Q51"/>
    <mergeCell ref="R51:T51"/>
    <mergeCell ref="U51:V51"/>
    <mergeCell ref="X51:Y51"/>
    <mergeCell ref="N52:O52"/>
    <mergeCell ref="P52:Q52"/>
    <mergeCell ref="R52:T52"/>
    <mergeCell ref="U52:V52"/>
    <mergeCell ref="B50:F50"/>
    <mergeCell ref="N50:O50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6:Q56"/>
    <mergeCell ref="R56:T56"/>
    <mergeCell ref="U56:V56"/>
    <mergeCell ref="X54:Y54"/>
    <mergeCell ref="P54:Q54"/>
    <mergeCell ref="R54:T54"/>
    <mergeCell ref="U54:V54"/>
    <mergeCell ref="X56:Y56"/>
    <mergeCell ref="AF54:AG54"/>
    <mergeCell ref="AF56:AG56"/>
    <mergeCell ref="AF57:AG57"/>
    <mergeCell ref="X58:Y58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B57:F57"/>
    <mergeCell ref="N57:O57"/>
    <mergeCell ref="P57:Q57"/>
    <mergeCell ref="R57:T57"/>
    <mergeCell ref="U57:V57"/>
    <mergeCell ref="X57:Y57"/>
    <mergeCell ref="N58:O58"/>
    <mergeCell ref="P58:Q58"/>
    <mergeCell ref="R58:T58"/>
    <mergeCell ref="U58:V58"/>
    <mergeCell ref="B56:F56"/>
    <mergeCell ref="N56:O56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2:Q62"/>
    <mergeCell ref="R62:T62"/>
    <mergeCell ref="U62:V62"/>
    <mergeCell ref="X60:Y60"/>
    <mergeCell ref="P60:Q60"/>
    <mergeCell ref="R60:T60"/>
    <mergeCell ref="U60:V60"/>
    <mergeCell ref="X62:Y62"/>
    <mergeCell ref="AF60:AG60"/>
    <mergeCell ref="AF62:AG62"/>
    <mergeCell ref="AF63:AG63"/>
    <mergeCell ref="X64:Y64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B63:F63"/>
    <mergeCell ref="N63:O63"/>
    <mergeCell ref="P63:Q63"/>
    <mergeCell ref="R63:T63"/>
    <mergeCell ref="U63:V63"/>
    <mergeCell ref="X63:Y63"/>
    <mergeCell ref="N64:O64"/>
    <mergeCell ref="P64:Q64"/>
    <mergeCell ref="R64:T64"/>
    <mergeCell ref="U64:V64"/>
    <mergeCell ref="B62:F62"/>
    <mergeCell ref="N62:O62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8:Q68"/>
    <mergeCell ref="R68:T68"/>
    <mergeCell ref="U68:V68"/>
    <mergeCell ref="X66:Y66"/>
    <mergeCell ref="P66:Q66"/>
    <mergeCell ref="R66:T66"/>
    <mergeCell ref="U66:V66"/>
    <mergeCell ref="X68:Y68"/>
    <mergeCell ref="AF66:AG66"/>
    <mergeCell ref="AF68:AG68"/>
    <mergeCell ref="AF69:AG69"/>
    <mergeCell ref="X70:Y70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B69:F69"/>
    <mergeCell ref="N69:O69"/>
    <mergeCell ref="P69:Q69"/>
    <mergeCell ref="R69:T69"/>
    <mergeCell ref="U69:V69"/>
    <mergeCell ref="X69:Y69"/>
    <mergeCell ref="N70:O70"/>
    <mergeCell ref="P70:Q70"/>
    <mergeCell ref="R70:T70"/>
    <mergeCell ref="U70:V70"/>
    <mergeCell ref="B68:F68"/>
    <mergeCell ref="N68:O68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4:Q74"/>
    <mergeCell ref="R74:T74"/>
    <mergeCell ref="U74:V74"/>
    <mergeCell ref="X72:Y72"/>
    <mergeCell ref="P72:Q72"/>
    <mergeCell ref="R72:T72"/>
    <mergeCell ref="U72:V72"/>
    <mergeCell ref="X74:Y74"/>
    <mergeCell ref="AF72:AG72"/>
    <mergeCell ref="AF74:AG74"/>
    <mergeCell ref="AF75:AG75"/>
    <mergeCell ref="X76:Y76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B75:F75"/>
    <mergeCell ref="N75:O75"/>
    <mergeCell ref="P75:Q75"/>
    <mergeCell ref="R75:T75"/>
    <mergeCell ref="U75:V75"/>
    <mergeCell ref="X75:Y75"/>
    <mergeCell ref="N76:O76"/>
    <mergeCell ref="P76:Q76"/>
    <mergeCell ref="R76:T76"/>
    <mergeCell ref="U76:V76"/>
    <mergeCell ref="B74:F74"/>
    <mergeCell ref="N74:O74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80:Q80"/>
    <mergeCell ref="R80:T80"/>
    <mergeCell ref="U80:V80"/>
    <mergeCell ref="X78:Y78"/>
    <mergeCell ref="P78:Q78"/>
    <mergeCell ref="R78:T78"/>
    <mergeCell ref="U78:V78"/>
    <mergeCell ref="X80:Y80"/>
    <mergeCell ref="AF78:AG78"/>
    <mergeCell ref="AF80:AG80"/>
    <mergeCell ref="AF81:AG81"/>
    <mergeCell ref="X82:Y82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B81:F81"/>
    <mergeCell ref="N81:O81"/>
    <mergeCell ref="P81:Q81"/>
    <mergeCell ref="R81:T81"/>
    <mergeCell ref="U81:V81"/>
    <mergeCell ref="X81:Y81"/>
    <mergeCell ref="N82:O82"/>
    <mergeCell ref="P82:Q82"/>
    <mergeCell ref="R82:T82"/>
    <mergeCell ref="U82:V82"/>
    <mergeCell ref="B80:F80"/>
    <mergeCell ref="N80:O80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6:Q86"/>
    <mergeCell ref="R86:T86"/>
    <mergeCell ref="U86:V86"/>
    <mergeCell ref="X84:Y84"/>
    <mergeCell ref="P84:Q84"/>
    <mergeCell ref="R84:T84"/>
    <mergeCell ref="U84:V84"/>
    <mergeCell ref="X86:Y86"/>
    <mergeCell ref="AF84:AG84"/>
    <mergeCell ref="AF86:AG86"/>
    <mergeCell ref="AF87:AG87"/>
    <mergeCell ref="X88:Y88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B87:F87"/>
    <mergeCell ref="N87:O87"/>
    <mergeCell ref="P87:Q87"/>
    <mergeCell ref="R87:T87"/>
    <mergeCell ref="U87:V87"/>
    <mergeCell ref="X87:Y87"/>
    <mergeCell ref="N88:O88"/>
    <mergeCell ref="P88:Q88"/>
    <mergeCell ref="R88:T88"/>
    <mergeCell ref="U88:V88"/>
    <mergeCell ref="B86:F86"/>
    <mergeCell ref="N86:O86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2:Q92"/>
    <mergeCell ref="R92:T92"/>
    <mergeCell ref="U92:V92"/>
    <mergeCell ref="X90:Y90"/>
    <mergeCell ref="P90:Q90"/>
    <mergeCell ref="R90:T90"/>
    <mergeCell ref="U90:V90"/>
    <mergeCell ref="X92:Y92"/>
    <mergeCell ref="AF90:AG90"/>
    <mergeCell ref="AF92:AG92"/>
    <mergeCell ref="AF93:AG93"/>
    <mergeCell ref="X94:Y94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B93:F93"/>
    <mergeCell ref="N93:O93"/>
    <mergeCell ref="P93:Q93"/>
    <mergeCell ref="R93:T93"/>
    <mergeCell ref="U93:V93"/>
    <mergeCell ref="X93:Y93"/>
    <mergeCell ref="N94:O94"/>
    <mergeCell ref="P94:Q94"/>
    <mergeCell ref="R94:T94"/>
    <mergeCell ref="U94:V94"/>
    <mergeCell ref="B92:F92"/>
    <mergeCell ref="N92:O92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8:Q98"/>
    <mergeCell ref="R98:T98"/>
    <mergeCell ref="U98:V98"/>
    <mergeCell ref="X96:Y96"/>
    <mergeCell ref="P96:Q96"/>
    <mergeCell ref="R96:T96"/>
    <mergeCell ref="U96:V96"/>
    <mergeCell ref="X98:Y98"/>
    <mergeCell ref="AF96:AG96"/>
    <mergeCell ref="AF98:AG98"/>
    <mergeCell ref="AF99:AG99"/>
    <mergeCell ref="X100:Y100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B99:F99"/>
    <mergeCell ref="N99:O99"/>
    <mergeCell ref="P99:Q99"/>
    <mergeCell ref="R99:T99"/>
    <mergeCell ref="U99:V99"/>
    <mergeCell ref="X99:Y99"/>
    <mergeCell ref="N100:O100"/>
    <mergeCell ref="P100:Q100"/>
    <mergeCell ref="R100:T100"/>
    <mergeCell ref="U100:V100"/>
    <mergeCell ref="B98:F98"/>
    <mergeCell ref="N98:O98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4:Q104"/>
    <mergeCell ref="R104:T104"/>
    <mergeCell ref="U104:V104"/>
    <mergeCell ref="X102:Y102"/>
    <mergeCell ref="P102:Q102"/>
    <mergeCell ref="R102:T102"/>
    <mergeCell ref="U102:V102"/>
    <mergeCell ref="X104:Y104"/>
    <mergeCell ref="AF102:AG102"/>
    <mergeCell ref="AF104:AG104"/>
    <mergeCell ref="AF105:AG105"/>
    <mergeCell ref="X106:Y106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B105:F105"/>
    <mergeCell ref="N105:O105"/>
    <mergeCell ref="P105:Q105"/>
    <mergeCell ref="R105:T105"/>
    <mergeCell ref="U105:V105"/>
    <mergeCell ref="X105:Y105"/>
    <mergeCell ref="N106:O106"/>
    <mergeCell ref="P106:Q106"/>
    <mergeCell ref="R106:T106"/>
    <mergeCell ref="U106:V106"/>
    <mergeCell ref="B104:F104"/>
    <mergeCell ref="N104:O104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10:Q110"/>
    <mergeCell ref="R110:T110"/>
    <mergeCell ref="U110:V110"/>
    <mergeCell ref="X108:Y108"/>
    <mergeCell ref="P108:Q108"/>
    <mergeCell ref="R108:T108"/>
    <mergeCell ref="U108:V108"/>
    <mergeCell ref="X110:Y110"/>
    <mergeCell ref="AF108:AG108"/>
    <mergeCell ref="AF110:AG110"/>
    <mergeCell ref="AF111:AG111"/>
    <mergeCell ref="X112:Y112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B111:F111"/>
    <mergeCell ref="N111:O111"/>
    <mergeCell ref="P111:Q111"/>
    <mergeCell ref="R111:T111"/>
    <mergeCell ref="U111:V111"/>
    <mergeCell ref="X111:Y111"/>
    <mergeCell ref="N112:O112"/>
    <mergeCell ref="P112:Q112"/>
    <mergeCell ref="R112:T112"/>
    <mergeCell ref="U112:V112"/>
    <mergeCell ref="B110:F110"/>
    <mergeCell ref="N110:O110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6:Q116"/>
    <mergeCell ref="R116:T116"/>
    <mergeCell ref="U116:V116"/>
    <mergeCell ref="X114:Y114"/>
    <mergeCell ref="P114:Q114"/>
    <mergeCell ref="R114:T114"/>
    <mergeCell ref="U114:V114"/>
    <mergeCell ref="X116:Y116"/>
    <mergeCell ref="AF114:AG114"/>
    <mergeCell ref="AF116:AG116"/>
    <mergeCell ref="AF117:AG117"/>
    <mergeCell ref="X118:Y118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B117:F117"/>
    <mergeCell ref="N117:O117"/>
    <mergeCell ref="P117:Q117"/>
    <mergeCell ref="R117:T117"/>
    <mergeCell ref="U117:V117"/>
    <mergeCell ref="X117:Y117"/>
    <mergeCell ref="N118:O118"/>
    <mergeCell ref="P118:Q118"/>
    <mergeCell ref="R118:T118"/>
    <mergeCell ref="U118:V118"/>
    <mergeCell ref="B116:F116"/>
    <mergeCell ref="N116:O116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2:Q122"/>
    <mergeCell ref="R122:T122"/>
    <mergeCell ref="U122:V122"/>
    <mergeCell ref="X120:Y120"/>
    <mergeCell ref="P120:Q120"/>
    <mergeCell ref="R120:T120"/>
    <mergeCell ref="U120:V120"/>
    <mergeCell ref="X122:Y122"/>
    <mergeCell ref="AF120:AG120"/>
    <mergeCell ref="AF122:AG122"/>
    <mergeCell ref="AF123:AG123"/>
    <mergeCell ref="X124:Y124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B123:F123"/>
    <mergeCell ref="N123:O123"/>
    <mergeCell ref="P123:Q123"/>
    <mergeCell ref="R123:T123"/>
    <mergeCell ref="U123:V123"/>
    <mergeCell ref="X123:Y123"/>
    <mergeCell ref="N124:O124"/>
    <mergeCell ref="P124:Q124"/>
    <mergeCell ref="R124:T124"/>
    <mergeCell ref="U124:V124"/>
    <mergeCell ref="B122:F122"/>
    <mergeCell ref="N122:O122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8:Q128"/>
    <mergeCell ref="R128:T128"/>
    <mergeCell ref="U128:V128"/>
    <mergeCell ref="X126:Y126"/>
    <mergeCell ref="P126:Q126"/>
    <mergeCell ref="R126:T126"/>
    <mergeCell ref="U126:V126"/>
    <mergeCell ref="X128:Y128"/>
    <mergeCell ref="AF126:AG126"/>
    <mergeCell ref="AF128:AG128"/>
    <mergeCell ref="AF129:AG129"/>
    <mergeCell ref="X130:Y130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B129:F129"/>
    <mergeCell ref="N129:O129"/>
    <mergeCell ref="P129:Q129"/>
    <mergeCell ref="R129:T129"/>
    <mergeCell ref="U129:V129"/>
    <mergeCell ref="X129:Y129"/>
    <mergeCell ref="N130:O130"/>
    <mergeCell ref="P130:Q130"/>
    <mergeCell ref="R130:T130"/>
    <mergeCell ref="U130:V130"/>
    <mergeCell ref="B128:F128"/>
    <mergeCell ref="N128:O128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4:Q134"/>
    <mergeCell ref="R134:T134"/>
    <mergeCell ref="U134:V134"/>
    <mergeCell ref="X132:Y132"/>
    <mergeCell ref="P132:Q132"/>
    <mergeCell ref="R132:T132"/>
    <mergeCell ref="U132:V132"/>
    <mergeCell ref="X134:Y134"/>
    <mergeCell ref="AF132:AG132"/>
    <mergeCell ref="AF134:AG134"/>
    <mergeCell ref="AF135:AG135"/>
    <mergeCell ref="X136:Y136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B135:F135"/>
    <mergeCell ref="N135:O135"/>
    <mergeCell ref="P135:Q135"/>
    <mergeCell ref="R135:T135"/>
    <mergeCell ref="U135:V135"/>
    <mergeCell ref="X135:Y135"/>
    <mergeCell ref="N136:O136"/>
    <mergeCell ref="P136:Q136"/>
    <mergeCell ref="R136:T136"/>
    <mergeCell ref="U136:V136"/>
    <mergeCell ref="B134:F134"/>
    <mergeCell ref="N134:O134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40:Q140"/>
    <mergeCell ref="R140:T140"/>
    <mergeCell ref="U140:V140"/>
    <mergeCell ref="X138:Y138"/>
    <mergeCell ref="P138:Q138"/>
    <mergeCell ref="R138:T138"/>
    <mergeCell ref="U138:V138"/>
    <mergeCell ref="X140:Y140"/>
    <mergeCell ref="AF138:AG138"/>
    <mergeCell ref="AF140:AG140"/>
    <mergeCell ref="AF141:AG141"/>
    <mergeCell ref="X142:Y142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B141:F141"/>
    <mergeCell ref="N141:O141"/>
    <mergeCell ref="P141:Q141"/>
    <mergeCell ref="R141:T141"/>
    <mergeCell ref="U141:V141"/>
    <mergeCell ref="X141:Y141"/>
    <mergeCell ref="N142:O142"/>
    <mergeCell ref="P142:Q142"/>
    <mergeCell ref="R142:T142"/>
    <mergeCell ref="U142:V142"/>
    <mergeCell ref="B140:F140"/>
    <mergeCell ref="N140:O140"/>
    <mergeCell ref="AF146:AG146"/>
    <mergeCell ref="B146:F146"/>
    <mergeCell ref="N146:O146"/>
    <mergeCell ref="P146:Q146"/>
    <mergeCell ref="R146:T146"/>
    <mergeCell ref="U146:V146"/>
    <mergeCell ref="X144:Y144"/>
    <mergeCell ref="P144:Q144"/>
    <mergeCell ref="R144:T144"/>
    <mergeCell ref="U144:V144"/>
    <mergeCell ref="X146:Y146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Resumen por partida</vt:lpstr>
      <vt:lpstr>Resumen por subpartida</vt:lpstr>
      <vt:lpstr>Resumen por tipo de gasto</vt:lpstr>
      <vt:lpstr>Liquidación presupuestaria</vt:lpstr>
      <vt:lpstr>'Liquidación presupuestaria'!Títulos_a_imprimir</vt:lpstr>
      <vt:lpstr>'Resumen por partida'!Títulos_a_imprimir</vt:lpstr>
      <vt:lpstr>'Resumen por tipo de gasto'!Títulos_a_imprimir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Briceño Cortés</dc:creator>
  <cp:lastModifiedBy>Johan Vallecillo Canales - Autorizada UAMP</cp:lastModifiedBy>
  <cp:lastPrinted>2018-11-03T16:51:59Z</cp:lastPrinted>
  <dcterms:created xsi:type="dcterms:W3CDTF">2018-07-03T17:18:51Z</dcterms:created>
  <dcterms:modified xsi:type="dcterms:W3CDTF">2020-03-10T19:45:42Z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