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esumen por partida" sheetId="5" r:id="rId1"/>
    <sheet name="Resumen por sub partida" sheetId="2" r:id="rId2"/>
    <sheet name="Resumen por tipo de gasto" sheetId="4" r:id="rId3"/>
    <sheet name="Liquidación presupuestaria" sheetId="1" r:id="rId4"/>
  </sheets>
  <definedNames>
    <definedName name="_xlnm.Print_Titles" localSheetId="3">'Liquidación presupuestaria'!$1:$9</definedName>
    <definedName name="_xlnm.Print_Titles" localSheetId="0">'Resumen por partida'!#REF!</definedName>
    <definedName name="_xlnm.Print_Titles" localSheetId="1">'Resumen por sub partida'!#REF!</definedName>
    <definedName name="_xlnm.Print_Titles" localSheetId="2">'Resumen por tipo de gasto'!#REF!</definedName>
  </definedNames>
  <calcPr calcId="145621"/>
</workbook>
</file>

<file path=xl/calcChain.xml><?xml version="1.0" encoding="utf-8"?>
<calcChain xmlns="http://schemas.openxmlformats.org/spreadsheetml/2006/main">
  <c r="H10" i="5" l="1"/>
  <c r="H11" i="5"/>
  <c r="H12" i="5"/>
  <c r="H13" i="5"/>
  <c r="H9" i="5"/>
  <c r="H8" i="5"/>
  <c r="G7" i="5"/>
  <c r="F7" i="5"/>
  <c r="E7" i="5"/>
  <c r="D7" i="5"/>
  <c r="C7" i="5"/>
  <c r="B7" i="5"/>
  <c r="C100" i="4"/>
  <c r="D100" i="4"/>
  <c r="E100" i="4"/>
  <c r="H100" i="4" s="1"/>
  <c r="F100" i="4"/>
  <c r="F99" i="4" s="1"/>
  <c r="G100" i="4"/>
  <c r="B100" i="4"/>
  <c r="C45" i="4"/>
  <c r="D45" i="4"/>
  <c r="E45" i="4"/>
  <c r="F45" i="4"/>
  <c r="F44" i="4" s="1"/>
  <c r="G45" i="4"/>
  <c r="B45" i="4"/>
  <c r="B44" i="4" s="1"/>
  <c r="C7" i="4"/>
  <c r="D7" i="4"/>
  <c r="D6" i="4" s="1"/>
  <c r="E7" i="4"/>
  <c r="F7" i="4"/>
  <c r="F6" i="4" s="1"/>
  <c r="G7" i="4"/>
  <c r="B7" i="4"/>
  <c r="B6" i="4" s="1"/>
  <c r="G99" i="4"/>
  <c r="D99" i="4"/>
  <c r="C99" i="4"/>
  <c r="B99" i="4"/>
  <c r="H45" i="4"/>
  <c r="G44" i="4"/>
  <c r="E44" i="4"/>
  <c r="D44" i="4"/>
  <c r="C44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G6" i="4"/>
  <c r="E6" i="4"/>
  <c r="C6" i="4"/>
  <c r="H7" i="2"/>
  <c r="H6" i="2"/>
  <c r="G6" i="2"/>
  <c r="F6" i="2"/>
  <c r="E6" i="2"/>
  <c r="D6" i="2"/>
  <c r="C6" i="2"/>
  <c r="B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7" i="5" l="1"/>
  <c r="E99" i="4"/>
  <c r="H99" i="4" s="1"/>
  <c r="H44" i="4"/>
  <c r="H6" i="4"/>
</calcChain>
</file>

<file path=xl/sharedStrings.xml><?xml version="1.0" encoding="utf-8"?>
<sst xmlns="http://schemas.openxmlformats.org/spreadsheetml/2006/main" count="796" uniqueCount="301">
  <si>
    <t>SIGA-PJ</t>
  </si>
  <si>
    <t>PODER JUDICIAL</t>
  </si>
  <si>
    <t>EJECUCIÓN PRESUPUESTARIA</t>
  </si>
  <si>
    <t>Pase a Ejecución</t>
  </si>
  <si>
    <t>Liquidación Presupuestaria a la Fecha</t>
  </si>
  <si>
    <t>Período presupuestario:</t>
  </si>
  <si>
    <t>2015</t>
  </si>
  <si>
    <t>Centro gestor:</t>
  </si>
  <si>
    <t>No asignado</t>
  </si>
  <si>
    <t>Rubro:</t>
  </si>
  <si>
    <t>Programa:</t>
  </si>
  <si>
    <t>Ministerio Público</t>
  </si>
  <si>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</si>
  <si>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</si>
  <si>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</si>
  <si>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</si>
  <si>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</si>
  <si>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</si>
  <si>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</si>
  <si>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</si>
  <si>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    Origen modif.</t>
  </si>
  <si>
    <t xml:space="preserve">                               Destino modif.</t>
  </si>
  <si>
    <t xml:space="preserve">                      Presolicitado</t>
  </si>
  <si>
    <t xml:space="preserve">                           Solicitado</t>
  </si>
  <si>
    <t xml:space="preserve">                   Comprometido</t>
  </si>
  <si>
    <t>Recepción de mercancias</t>
  </si>
  <si>
    <t xml:space="preserve">   Reintegro en tránsito</t>
  </si>
  <si>
    <t xml:space="preserve">                          Devengado</t>
  </si>
  <si>
    <t xml:space="preserve">                                    Pagado</t>
  </si>
  <si>
    <t xml:space="preserve">                         Sacrificado</t>
  </si>
  <si>
    <t xml:space="preserve">                                       Disp Presup</t>
  </si>
  <si>
    <t xml:space="preserve">                                    Disp Provis</t>
  </si>
  <si>
    <t>Programa: 929</t>
  </si>
  <si>
    <t/>
  </si>
  <si>
    <t>Partida: 0</t>
  </si>
  <si>
    <t>Remuneraciones</t>
  </si>
  <si>
    <t>Grupo: 001</t>
  </si>
  <si>
    <t>REMUNERACIONES BÁSICAS</t>
  </si>
  <si>
    <t>00101</t>
  </si>
  <si>
    <t>001</t>
  </si>
  <si>
    <t xml:space="preserve">   </t>
  </si>
  <si>
    <t xml:space="preserve">Sueldos para cargos fijos </t>
  </si>
  <si>
    <t>00103</t>
  </si>
  <si>
    <t xml:space="preserve">1  </t>
  </si>
  <si>
    <t>Servicios especiales</t>
  </si>
  <si>
    <t>00105</t>
  </si>
  <si>
    <t xml:space="preserve">Suplencias </t>
  </si>
  <si>
    <t>Grupo: 002</t>
  </si>
  <si>
    <t>REMUNERACIONES EVENTUALES</t>
  </si>
  <si>
    <t>00201</t>
  </si>
  <si>
    <t>Tiempo extraordinario</t>
  </si>
  <si>
    <t>00202</t>
  </si>
  <si>
    <t>Recargo de funciones</t>
  </si>
  <si>
    <t>00203</t>
  </si>
  <si>
    <t>Disponibilidad laboral</t>
  </si>
  <si>
    <t>00204</t>
  </si>
  <si>
    <t>Compensación de vacaciones</t>
  </si>
  <si>
    <t>00205</t>
  </si>
  <si>
    <t>Dietas</t>
  </si>
  <si>
    <t>Grupo: 003</t>
  </si>
  <si>
    <t>INCENTIVOS SALARIALES</t>
  </si>
  <si>
    <t>00301</t>
  </si>
  <si>
    <t>Retribución por años servidos</t>
  </si>
  <si>
    <t>00302</t>
  </si>
  <si>
    <t>Restricción al ejercicio liberal de la profesión</t>
  </si>
  <si>
    <t>00303</t>
  </si>
  <si>
    <t>280</t>
  </si>
  <si>
    <t>Decimotercer mes</t>
  </si>
  <si>
    <t>00304</t>
  </si>
  <si>
    <t>Salario escolar</t>
  </si>
  <si>
    <t>00399</t>
  </si>
  <si>
    <t>Otros incentivos salariales</t>
  </si>
  <si>
    <t>Grupo: 004</t>
  </si>
  <si>
    <t>CONTRIBUCIONES PATRONALES AL DESARROLLO Y LA SEGUR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</si>
  <si>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</si>
  <si>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</si>
  <si>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</si>
  <si>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</si>
  <si>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</si>
  <si>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Grupo: 005</t>
  </si>
  <si>
    <t xml:space="preserve">CONTRIBUCIONES PATRONALES A FONDOS DE PENSIONES Y 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</si>
  <si>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</si>
  <si>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</si>
  <si>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</si>
  <si>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</si>
  <si>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</si>
  <si>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</si>
  <si>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</si>
  <si>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</si>
  <si>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Partida: 1</t>
  </si>
  <si>
    <t>Servicios</t>
  </si>
  <si>
    <t>Grupo: 101</t>
  </si>
  <si>
    <t>ALQUILERES</t>
  </si>
  <si>
    <t>10101</t>
  </si>
  <si>
    <t>Alquiler de edificios, locales y terrenos</t>
  </si>
  <si>
    <t>10103</t>
  </si>
  <si>
    <t>Alquiler de equipo de cómputo</t>
  </si>
  <si>
    <t>Grupo: 102</t>
  </si>
  <si>
    <t>SERVICIOS BÁSICOS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</si>
  <si>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</si>
  <si>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</si>
  <si>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</si>
  <si>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</si>
  <si>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</si>
  <si>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</si>
  <si>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</si>
  <si>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</si>
  <si>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</si>
  <si>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</si>
  <si>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Grupo: 103</t>
  </si>
  <si>
    <t>SERVICIOS COMERCIALES Y FINANCIEROS</t>
  </si>
  <si>
    <t>10301</t>
  </si>
  <si>
    <t xml:space="preserve">Información </t>
  </si>
  <si>
    <t>10303</t>
  </si>
  <si>
    <t>Impresión, encuadernación y otros</t>
  </si>
  <si>
    <t>10304</t>
  </si>
  <si>
    <t>Transporte de bienes</t>
  </si>
  <si>
    <t>10307</t>
  </si>
  <si>
    <t>Servicios de tecnologías de información</t>
  </si>
  <si>
    <t>Grupo: 104</t>
  </si>
  <si>
    <t>SERVICIOS DE GESTIÓN Y APOYO</t>
  </si>
  <si>
    <t>10401</t>
  </si>
  <si>
    <t>Servicios en ciencias de la salud</t>
  </si>
  <si>
    <t>10402</t>
  </si>
  <si>
    <t xml:space="preserve">Servicios jurídicos </t>
  </si>
  <si>
    <t>10405</t>
  </si>
  <si>
    <t>Servicios informáticos</t>
  </si>
  <si>
    <t>10406</t>
  </si>
  <si>
    <t xml:space="preserve">Servicios generales </t>
  </si>
  <si>
    <t>10499</t>
  </si>
  <si>
    <t>Otros servicios de gestión y apoyo</t>
  </si>
  <si>
    <t>Grupo: 105</t>
  </si>
  <si>
    <t>GASTOS DE VIAJE Y DE TRANSPORTE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</si>
  <si>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</si>
  <si>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</si>
  <si>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</si>
  <si>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</si>
  <si>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</si>
  <si>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</si>
  <si>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</si>
  <si>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</si>
  <si>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Grupo: 107</t>
  </si>
  <si>
    <t>CAPACITACIÓN Y PROTOCOLO</t>
  </si>
  <si>
    <t>10701</t>
  </si>
  <si>
    <t>Actividades de capacitación</t>
  </si>
  <si>
    <t>10702</t>
  </si>
  <si>
    <t xml:space="preserve">Actividades protocolarias y sociales </t>
  </si>
  <si>
    <t>Grupo: 108</t>
  </si>
  <si>
    <t>MANTENIMIENTO Y REPARACIÓN</t>
  </si>
  <si>
    <t>10801</t>
  </si>
  <si>
    <t>Mantenimiento de edificios y locales</t>
  </si>
  <si>
    <t>10804</t>
  </si>
  <si>
    <t>Mantenimiento y reparación de maquinaria y equipo de producción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</si>
  <si>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</si>
  <si>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</si>
  <si>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</si>
  <si>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</si>
  <si>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</si>
  <si>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</si>
  <si>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</si>
  <si>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</si>
  <si>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</si>
  <si>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</si>
  <si>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Grupo: 199</t>
  </si>
  <si>
    <t>SERVICIOS DIVERSOS</t>
  </si>
  <si>
    <t>19999</t>
  </si>
  <si>
    <t>Otros servicios no especificados</t>
  </si>
  <si>
    <t>Partida: 2</t>
  </si>
  <si>
    <t>Materiales y Suministros</t>
  </si>
  <si>
    <t>Grupo: 201</t>
  </si>
  <si>
    <t>PRODUCTOS QUÍMICOS Y CONEXOS</t>
  </si>
  <si>
    <t>20101</t>
  </si>
  <si>
    <t>Combustibles y lubricantes</t>
  </si>
  <si>
    <t>20104</t>
  </si>
  <si>
    <t xml:space="preserve">Tintas, pinturas y diluyentes </t>
  </si>
  <si>
    <t>20199</t>
  </si>
  <si>
    <t>Otros productos químicos y conexos</t>
  </si>
  <si>
    <t>Grupo: 202</t>
  </si>
  <si>
    <t>ALIMENTOS Y PRODUCTOS AGROPECUARIOS</t>
  </si>
  <si>
    <t>20203</t>
  </si>
  <si>
    <t>Alimentos y bebidas</t>
  </si>
  <si>
    <t>Grupo: 203</t>
  </si>
  <si>
    <t>MATERIALES Y PRODUCTOS DE USO EN LA CONSTRUCCIÓN Y</t>
  </si>
  <si>
    <t>20301</t>
  </si>
  <si>
    <t>Materiales y productos metálicos</t>
  </si>
  <si>
    <t>20302</t>
  </si>
  <si>
    <t>Materiales y productos minerales y asfálticos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</si>
  <si>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</si>
  <si>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</si>
  <si>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</si>
  <si>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</si>
  <si>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</si>
  <si>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</si>
  <si>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</si>
  <si>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</si>
  <si>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</si>
  <si>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</si>
  <si>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Grupo: 204</t>
  </si>
  <si>
    <t>HERRAMIENTAS, REPUESTOS Y ACCESORIOS</t>
  </si>
  <si>
    <t>20401</t>
  </si>
  <si>
    <t>Herramientas e instrumentos</t>
  </si>
  <si>
    <t>20402</t>
  </si>
  <si>
    <t>Repuestos y accesorios</t>
  </si>
  <si>
    <t>Grupo: 299</t>
  </si>
  <si>
    <t>ÚTILES, MATERIALES Y SUMINISTROS DIVERSOS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</si>
  <si>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</si>
  <si>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</si>
  <si>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</si>
  <si>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</si>
  <si>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</si>
  <si>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</si>
  <si>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</si>
  <si>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</si>
  <si>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</si>
  <si>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</si>
  <si>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</si>
  <si>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</si>
  <si>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</si>
  <si>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</si>
  <si>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</si>
  <si>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Otros útiles, materiales y suministros diversos</t>
  </si>
  <si>
    <t>Partida: 5</t>
  </si>
  <si>
    <t>Bienes Duraderos</t>
  </si>
  <si>
    <t>Grupo: 501</t>
  </si>
  <si>
    <t>MAQUINARIA, EQUIPO Y MOBILIARIO</t>
  </si>
  <si>
    <t>50101</t>
  </si>
  <si>
    <t>Maquinaria y equipo para la producción</t>
  </si>
  <si>
    <t>50102</t>
  </si>
  <si>
    <t>Equipo de transporte</t>
  </si>
  <si>
    <t>50103</t>
  </si>
  <si>
    <t>Equipo de comunicación</t>
  </si>
  <si>
    <t>50104</t>
  </si>
  <si>
    <t>Equipo y mobiliario de oficina</t>
  </si>
  <si>
    <t>50105</t>
  </si>
  <si>
    <t>Equipo de cómputo</t>
  </si>
  <si>
    <t>50106</t>
  </si>
  <si>
    <t>Equipo sanitario, de laboratorio e investigación</t>
  </si>
  <si>
    <t>50107</t>
  </si>
  <si>
    <t>Equipo y mobiliario educacional, deportivo y recreativo</t>
  </si>
  <si>
    <t>50199</t>
  </si>
  <si>
    <t>Maquinaria y equipo diverso</t>
  </si>
  <si>
    <t>Grupo: 502</t>
  </si>
  <si>
    <t>CONSTRUCCIONES, ADICIONES Y MEJORAS</t>
  </si>
  <si>
    <t>50201</t>
  </si>
  <si>
    <t>Edificios</t>
  </si>
  <si>
    <t>Grupo: 599</t>
  </si>
  <si>
    <t>BIENES DURADEROS DIVERSOS</t>
  </si>
  <si>
    <t>59903</t>
  </si>
  <si>
    <t>Bienes intangibles</t>
  </si>
  <si>
    <t>Partida: 6</t>
  </si>
  <si>
    <t>Transferencias Corrientes</t>
  </si>
  <si>
    <t>Grupo: 601</t>
  </si>
  <si>
    <t>TRANSFERENCIAS CORRIENTES AL SECTOR PÚBLICO</t>
  </si>
  <si>
    <t>60103</t>
  </si>
  <si>
    <t>204</t>
  </si>
  <si>
    <t>Transferencias corrientes a Instituciones Descentralizadas no  Empresariales</t>
  </si>
  <si>
    <t>60108</t>
  </si>
  <si>
    <t>Fondos en fideicomiso para gasto corriente</t>
  </si>
  <si>
    <t>Grupo: 602</t>
  </si>
  <si>
    <t>TRANSFERENCIAS CORRIENTES A PERSONAS</t>
  </si>
  <si>
    <t>60201</t>
  </si>
  <si>
    <t>Becas a funcionarios</t>
  </si>
  <si>
    <t>Grupo: 603</t>
  </si>
  <si>
    <t>PRESTACIONES</t>
  </si>
  <si>
    <t>60399</t>
  </si>
  <si>
    <t>Otras prestaciones a terceras personas</t>
  </si>
  <si>
    <t>Grupo: 606</t>
  </si>
  <si>
    <t>OTRAS TRANSFERENCIAS CORRIENTES AL  SECTOR PRIVADO</t>
  </si>
  <si>
    <t>60601</t>
  </si>
  <si>
    <t>Indemnizaciones</t>
  </si>
  <si>
    <t>Partida: 7</t>
  </si>
  <si>
    <t>Transferencias de Capital</t>
  </si>
  <si>
    <t>Grupo: 701</t>
  </si>
  <si>
    <t>TRANSFERENCIAS DE CAPITAL  AL SECTOR PÚBLICO</t>
  </si>
  <si>
    <t>70107</t>
  </si>
  <si>
    <t xml:space="preserve">Fondos en fideicomiso para gasto de capital </t>
  </si>
  <si>
    <t xml:space="preserve">Detalle </t>
  </si>
  <si>
    <t>Disponible</t>
  </si>
  <si>
    <t>Porcentaje de Ejecución</t>
  </si>
  <si>
    <t>Detalle Ejecución de Presupuesto</t>
  </si>
  <si>
    <t>Al 31 de diciembre de 2015</t>
  </si>
  <si>
    <r>
      <t>Solicitado  /Comprometido</t>
    </r>
    <r>
      <rPr>
        <b/>
        <sz val="11"/>
        <color indexed="10"/>
        <rFont val="Calibri"/>
        <family val="2"/>
      </rPr>
      <t>³</t>
    </r>
    <r>
      <rPr>
        <b/>
        <sz val="11"/>
        <color indexed="10"/>
        <rFont val="Calibri"/>
        <family val="2"/>
        <scheme val="minor"/>
      </rPr>
      <t xml:space="preserve"> </t>
    </r>
  </si>
  <si>
    <t>Total Gastos  colones</t>
  </si>
  <si>
    <r>
      <rPr>
        <sz val="7"/>
        <color theme="0"/>
        <rFont val="Calibri"/>
        <family val="2"/>
      </rPr>
      <t>¹</t>
    </r>
    <r>
      <rPr>
        <sz val="7"/>
        <color theme="0"/>
        <rFont val="Calibri"/>
        <family val="2"/>
        <scheme val="minor"/>
      </rPr>
      <t>Según Ley de Presupuesto del Poder Judicial 2015</t>
    </r>
  </si>
  <si>
    <r>
      <rPr>
        <sz val="7"/>
        <color theme="0"/>
        <rFont val="Calibri"/>
        <family val="2"/>
      </rPr>
      <t>²</t>
    </r>
    <r>
      <rPr>
        <sz val="7"/>
        <color theme="0"/>
        <rFont val="Calibri"/>
        <family val="2"/>
        <scheme val="minor"/>
      </rPr>
      <t>Presupuesto que contiene las modificaciones presupuestarias internas y externas realizadas durante la ejecución al 31 de diciembre del 2015.</t>
    </r>
  </si>
  <si>
    <r>
      <rPr>
        <sz val="7"/>
        <color theme="0"/>
        <rFont val="Calibri"/>
        <family val="2"/>
      </rPr>
      <t>³</t>
    </r>
    <r>
      <rPr>
        <sz val="7"/>
        <color theme="0"/>
        <rFont val="Calibri"/>
        <family val="2"/>
        <scheme val="minor"/>
      </rPr>
      <t xml:space="preserve">*Se visualizan los rubros que estan ligados a un procedimiento de compra y a un documento reservado para un gasto no previsible. </t>
    </r>
  </si>
  <si>
    <t>Fuente: Liquidación presupuestaria, Sistema SIGA PJ</t>
  </si>
  <si>
    <r>
      <rPr>
        <sz val="7"/>
        <color theme="0"/>
        <rFont val="Calibri"/>
        <family val="2"/>
      </rPr>
      <t>⁴</t>
    </r>
    <r>
      <rPr>
        <sz val="7"/>
        <color theme="0"/>
        <rFont val="Calibri"/>
        <family val="2"/>
        <scheme val="minor"/>
      </rPr>
      <t xml:space="preserve">Tipo de cambio Banco Central al 31 de diciembre de 2015 (1$ = ¢544.87). </t>
    </r>
  </si>
  <si>
    <r>
      <t>Disponible en Tránsito</t>
    </r>
    <r>
      <rPr>
        <b/>
        <sz val="11"/>
        <color indexed="10"/>
        <rFont val="Calibri"/>
        <family val="2"/>
      </rPr>
      <t>²</t>
    </r>
  </si>
  <si>
    <r>
      <t>Total Gastos  dólares US</t>
    </r>
    <r>
      <rPr>
        <b/>
        <sz val="11"/>
        <color indexed="10"/>
        <rFont val="Calibri"/>
        <family val="2"/>
      </rPr>
      <t>⁴</t>
    </r>
  </si>
  <si>
    <t>Detalle Gastos Fijos</t>
  </si>
  <si>
    <t xml:space="preserve">Detalle Gastos de Operación </t>
  </si>
  <si>
    <t>Detalle de Inversión</t>
  </si>
  <si>
    <t>0-Remuneraciones</t>
  </si>
  <si>
    <t>1-Servicios</t>
  </si>
  <si>
    <t>2-Materiales y Suministros</t>
  </si>
  <si>
    <t>5-Bienes Duraderos</t>
  </si>
  <si>
    <t>6-Transferencias Corrientes</t>
  </si>
  <si>
    <r>
      <t>Presupuesto 2015</t>
    </r>
    <r>
      <rPr>
        <b/>
        <sz val="11"/>
        <color indexed="10"/>
        <rFont val="Calibri"/>
        <family val="2"/>
      </rPr>
      <t>¹</t>
    </r>
  </si>
  <si>
    <r>
      <t>Presupuesto Activo 2015</t>
    </r>
    <r>
      <rPr>
        <b/>
        <sz val="11"/>
        <color indexed="10"/>
        <rFont val="Calibri"/>
        <family val="2"/>
      </rPr>
      <t>²</t>
    </r>
  </si>
  <si>
    <t>Ejecutado al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</si>
</sst>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6" formatCode="_(* #,##0.00_);_(* \(#,##0.00\);_(* &quot;-&quot;??_);_(@_)"/>
  </numFmts>
  <fonts count="17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"/>
      <family val="2"/>
    </font>
    <font>
      <b/>
      <sz val="11"/>
      <color indexed="10"/>
      <name val="Calibri"/>
      <family val="2"/>
    </font>
    <font>
      <sz val="7"/>
      <color theme="0"/>
      <name val="Calibri"/>
      <family val="2"/>
      <scheme val="minor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</cellStyleXfs>
  <cellXfs count="6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164" fontId="5" fillId="3" borderId="0" xfId="0" applyNumberFormat="1" applyFont="1" applyFill="1" applyBorder="1" applyAlignment="1">
      <alignment horizontal="right" vertical="top" wrapText="1" readingOrder="1"/>
    </xf>
    <xf numFmtId="0" fontId="5" fillId="4" borderId="0" xfId="0" applyNumberFormat="1" applyFont="1" applyFill="1" applyBorder="1" applyAlignment="1">
      <alignment vertical="top" wrapText="1" readingOrder="1"/>
    </xf>
    <xf numFmtId="0" fontId="5" fillId="4" borderId="0" xfId="0" applyNumberFormat="1" applyFont="1" applyFill="1" applyBorder="1" applyAlignment="1">
      <alignment horizontal="left" vertical="top" wrapText="1" readingOrder="1"/>
    </xf>
    <xf numFmtId="164" fontId="5" fillId="4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164" fontId="5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164" fontId="6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164" fontId="5" fillId="3" borderId="0" xfId="0" applyNumberFormat="1" applyFont="1" applyFill="1" applyBorder="1" applyAlignment="1">
      <alignment horizontal="right" vertical="top" wrapText="1" readingOrder="1"/>
    </xf>
    <xf numFmtId="0" fontId="5" fillId="4" borderId="0" xfId="0" applyNumberFormat="1" applyFont="1" applyFill="1" applyBorder="1" applyAlignment="1">
      <alignment vertical="top" wrapText="1" readingOrder="1"/>
    </xf>
    <xf numFmtId="164" fontId="5" fillId="4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164" fontId="5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164" fontId="6" fillId="0" borderId="0" xfId="0" applyNumberFormat="1" applyFont="1" applyFill="1" applyBorder="1" applyAlignment="1">
      <alignment horizontal="right" vertical="top" wrapText="1" readingOrder="1"/>
    </xf>
    <xf numFmtId="0" fontId="11" fillId="0" borderId="0" xfId="0" applyFont="1" applyFill="1" applyBorder="1"/>
    <xf numFmtId="0" fontId="12" fillId="5" borderId="0" xfId="2" applyFont="1" applyFill="1" applyBorder="1" applyAlignment="1">
      <alignment horizontal="center" vertical="center" wrapText="1"/>
    </xf>
    <xf numFmtId="166" fontId="12" fillId="5" borderId="0" xfId="3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top" wrapText="1" readingOrder="1"/>
    </xf>
    <xf numFmtId="0" fontId="0" fillId="0" borderId="0" xfId="0" applyNumberFormat="1" applyFont="1" applyFill="1" applyBorder="1" applyAlignment="1">
      <alignment vertical="top" wrapText="1" readingOrder="1"/>
    </xf>
    <xf numFmtId="0" fontId="13" fillId="0" borderId="0" xfId="2" applyFont="1" applyBorder="1" applyAlignment="1" applyProtection="1">
      <alignment horizontal="center" vertical="top" wrapText="1"/>
      <protection locked="0"/>
    </xf>
    <xf numFmtId="0" fontId="12" fillId="5" borderId="0" xfId="2" applyFont="1" applyFill="1" applyBorder="1" applyAlignment="1">
      <alignment horizontal="left" vertical="center" wrapText="1"/>
    </xf>
    <xf numFmtId="164" fontId="8" fillId="5" borderId="0" xfId="0" applyNumberFormat="1" applyFont="1" applyFill="1" applyBorder="1" applyAlignment="1">
      <alignment horizontal="right" vertical="top" wrapText="1" readingOrder="1"/>
    </xf>
    <xf numFmtId="164" fontId="9" fillId="5" borderId="0" xfId="0" applyNumberFormat="1" applyFont="1" applyFill="1" applyBorder="1" applyAlignment="1">
      <alignment horizontal="right" vertical="top" wrapText="1" readingOrder="1"/>
    </xf>
    <xf numFmtId="9" fontId="12" fillId="5" borderId="0" xfId="3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/>
    </xf>
    <xf numFmtId="9" fontId="9" fillId="5" borderId="0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vertical="top" wrapText="1" readingOrder="1"/>
    </xf>
    <xf numFmtId="164" fontId="0" fillId="0" borderId="2" xfId="0" applyNumberFormat="1" applyFont="1" applyFill="1" applyBorder="1" applyAlignment="1">
      <alignment horizontal="right" vertical="top" wrapText="1" readingOrder="1"/>
    </xf>
    <xf numFmtId="9" fontId="11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left" vertical="top" wrapText="1" readingOrder="1"/>
    </xf>
    <xf numFmtId="0" fontId="0" fillId="0" borderId="3" xfId="0" applyNumberFormat="1" applyFont="1" applyFill="1" applyBorder="1" applyAlignment="1">
      <alignment vertical="top" wrapText="1" readingOrder="1"/>
    </xf>
    <xf numFmtId="164" fontId="0" fillId="0" borderId="3" xfId="0" applyNumberFormat="1" applyFont="1" applyFill="1" applyBorder="1" applyAlignment="1">
      <alignment horizontal="right" vertical="top" wrapText="1" readingOrder="1"/>
    </xf>
    <xf numFmtId="9" fontId="11" fillId="0" borderId="3" xfId="0" applyNumberFormat="1" applyFont="1" applyFill="1" applyBorder="1" applyAlignment="1">
      <alignment horizontal="center"/>
    </xf>
    <xf numFmtId="9" fontId="15" fillId="5" borderId="0" xfId="0" applyNumberFormat="1" applyFont="1" applyFill="1" applyBorder="1" applyAlignment="1">
      <alignment horizontal="center"/>
    </xf>
    <xf numFmtId="0" fontId="15" fillId="5" borderId="0" xfId="2" applyFont="1" applyFill="1" applyBorder="1" applyAlignment="1">
      <alignment horizontal="left" wrapText="1"/>
    </xf>
    <xf numFmtId="0" fontId="15" fillId="5" borderId="0" xfId="2" applyFont="1" applyFill="1" applyBorder="1" applyAlignment="1" applyProtection="1">
      <alignment horizontal="left" vertical="top" wrapText="1" readingOrder="1"/>
      <protection locked="0"/>
    </xf>
    <xf numFmtId="0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horizontal="right" vertical="top" wrapText="1" readingOrder="1"/>
    </xf>
    <xf numFmtId="9" fontId="11" fillId="0" borderId="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6" borderId="0" xfId="2" applyFont="1" applyFill="1" applyBorder="1" applyAlignment="1">
      <alignment horizontal="left" vertical="center" wrapText="1"/>
    </xf>
    <xf numFmtId="166" fontId="12" fillId="6" borderId="0" xfId="3" applyFont="1" applyFill="1" applyBorder="1" applyAlignment="1">
      <alignment horizontal="center" vertical="center" wrapText="1"/>
    </xf>
    <xf numFmtId="9" fontId="12" fillId="6" borderId="0" xfId="1" applyNumberFormat="1" applyFont="1" applyFill="1" applyBorder="1" applyAlignment="1">
      <alignment horizontal="center" vertical="center" wrapText="1"/>
    </xf>
  </cellXfs>
  <cellStyles count="4"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tabSelected="1" workbookViewId="0">
      <selection activeCell="C36" sqref="C36"/>
    </sheetView>
  </sheetViews>
  <sheetFormatPr baseColWidth="10" defaultRowHeight="15"/>
  <cols>
    <col min="1" max="1" width="36.42578125" customWidth="1"/>
    <col min="2" max="2" width="18.85546875" customWidth="1"/>
    <col min="3" max="3" width="18.28515625" bestFit="1" customWidth="1"/>
    <col min="4" max="4" width="16.140625" customWidth="1"/>
    <col min="5" max="6" width="18.85546875" customWidth="1"/>
    <col min="7" max="7" width="21.140625" customWidth="1"/>
    <col min="8" max="8" width="22.5703125" style="58" bestFit="1" customWidth="1"/>
  </cols>
  <sheetData>
    <row r="2" spans="1:8">
      <c r="A2" s="38" t="s">
        <v>11</v>
      </c>
      <c r="B2" s="38"/>
      <c r="C2" s="38"/>
      <c r="D2" s="38"/>
      <c r="E2" s="38"/>
      <c r="F2" s="38"/>
      <c r="G2" s="38"/>
      <c r="H2" s="38"/>
    </row>
    <row r="3" spans="1:8">
      <c r="A3" s="38" t="s">
        <v>279</v>
      </c>
      <c r="B3" s="38"/>
      <c r="C3" s="38"/>
      <c r="D3" s="38"/>
      <c r="E3" s="38"/>
      <c r="F3" s="38"/>
      <c r="G3" s="38"/>
      <c r="H3" s="38"/>
    </row>
    <row r="4" spans="1:8">
      <c r="A4" s="38" t="s">
        <v>280</v>
      </c>
      <c r="B4" s="38"/>
      <c r="C4" s="38"/>
      <c r="D4" s="38"/>
      <c r="E4" s="38"/>
      <c r="F4" s="38"/>
      <c r="G4" s="38"/>
      <c r="H4" s="38"/>
    </row>
    <row r="6" spans="1:8" ht="30">
      <c r="A6" s="34" t="s">
        <v>276</v>
      </c>
      <c r="B6" s="35" t="s">
        <v>298</v>
      </c>
      <c r="C6" s="35" t="s">
        <v>299</v>
      </c>
      <c r="D6" s="35" t="s">
        <v>281</v>
      </c>
      <c r="E6" s="35" t="s">
        <v>300</v>
      </c>
      <c r="F6" s="35" t="s">
        <v>277</v>
      </c>
      <c r="G6" s="35" t="s">
        <v>288</v>
      </c>
      <c r="H6" s="42" t="s">
        <v>278</v>
      </c>
    </row>
    <row r="7" spans="1:8">
      <c r="A7" s="59" t="s">
        <v>289</v>
      </c>
      <c r="B7" s="60">
        <f>+B8/544.87</f>
        <v>87311468.790720716</v>
      </c>
      <c r="C7" s="60">
        <f>+C8/544.87</f>
        <v>86539817.811588079</v>
      </c>
      <c r="D7" s="60">
        <f>+D8/544.87</f>
        <v>2425238.8790720725</v>
      </c>
      <c r="E7" s="60">
        <f>+E8/544.87</f>
        <v>82402918.38515608</v>
      </c>
      <c r="F7" s="60">
        <f>+F8/544.87</f>
        <v>1711660.5473599208</v>
      </c>
      <c r="G7" s="60">
        <f>+G8/544.87</f>
        <v>2830721.0929763066</v>
      </c>
      <c r="H7" s="61">
        <f>+E7/C7</f>
        <v>0.95219657804874591</v>
      </c>
    </row>
    <row r="8" spans="1:8">
      <c r="A8" s="39" t="s">
        <v>282</v>
      </c>
      <c r="B8" s="40">
        <v>47573400000</v>
      </c>
      <c r="C8" s="40">
        <v>47152950531</v>
      </c>
      <c r="D8" s="41">
        <v>1321439908.0400002</v>
      </c>
      <c r="E8" s="40">
        <v>44898878140.519997</v>
      </c>
      <c r="F8" s="40">
        <v>932632482.44000006</v>
      </c>
      <c r="G8" s="40">
        <v>1542375001.9300001</v>
      </c>
      <c r="H8" s="44">
        <f>+E8/C8</f>
        <v>0.95219657804874591</v>
      </c>
    </row>
    <row r="9" spans="1:8">
      <c r="A9" s="45" t="s">
        <v>293</v>
      </c>
      <c r="B9" s="46">
        <v>44367206685</v>
      </c>
      <c r="C9" s="46">
        <v>43970195454</v>
      </c>
      <c r="D9" s="46">
        <v>581480383.51999998</v>
      </c>
      <c r="E9" s="46">
        <v>42685150719.25</v>
      </c>
      <c r="F9" s="46">
        <v>703564351.23000002</v>
      </c>
      <c r="G9" s="46">
        <v>1285044734.75</v>
      </c>
      <c r="H9" s="47">
        <f>+E9/C9</f>
        <v>0.97077464128868007</v>
      </c>
    </row>
    <row r="10" spans="1:8">
      <c r="A10" s="45" t="s">
        <v>294</v>
      </c>
      <c r="B10" s="46">
        <v>1946816060</v>
      </c>
      <c r="C10" s="46">
        <v>1760998079.9100001</v>
      </c>
      <c r="D10" s="46">
        <v>274976795.40999997</v>
      </c>
      <c r="E10" s="46">
        <v>1278933924.01</v>
      </c>
      <c r="F10" s="46">
        <v>207087360.49000001</v>
      </c>
      <c r="G10" s="46">
        <v>207087360.97999999</v>
      </c>
      <c r="H10" s="47">
        <f t="shared" ref="H10:H13" si="0">+E10/C10</f>
        <v>0.72625514962251569</v>
      </c>
    </row>
    <row r="11" spans="1:8">
      <c r="A11" s="45" t="s">
        <v>295</v>
      </c>
      <c r="B11" s="46">
        <v>334071452</v>
      </c>
      <c r="C11" s="46">
        <v>310400221.08999997</v>
      </c>
      <c r="D11" s="46">
        <v>57744664.670000002</v>
      </c>
      <c r="E11" s="46">
        <v>238538148.58000001</v>
      </c>
      <c r="F11" s="46">
        <v>14117407.84</v>
      </c>
      <c r="G11" s="46">
        <v>14108457.84</v>
      </c>
      <c r="H11" s="47">
        <f t="shared" si="0"/>
        <v>0.76848575604215286</v>
      </c>
    </row>
    <row r="12" spans="1:8">
      <c r="A12" s="45" t="s">
        <v>296</v>
      </c>
      <c r="B12" s="46">
        <v>828671176</v>
      </c>
      <c r="C12" s="46">
        <v>839208461</v>
      </c>
      <c r="D12" s="46">
        <v>367559010.94</v>
      </c>
      <c r="E12" s="46">
        <v>424217478.68000001</v>
      </c>
      <c r="F12" s="46">
        <v>47431971.380000003</v>
      </c>
      <c r="G12" s="46">
        <v>36020003.359999999</v>
      </c>
      <c r="H12" s="47">
        <f t="shared" si="0"/>
        <v>0.50549714212187857</v>
      </c>
    </row>
    <row r="13" spans="1:8">
      <c r="A13" s="45" t="s">
        <v>297</v>
      </c>
      <c r="B13" s="46">
        <v>96634627</v>
      </c>
      <c r="C13" s="46">
        <v>272148315</v>
      </c>
      <c r="D13" s="46">
        <v>39679053.5</v>
      </c>
      <c r="E13" s="46">
        <v>272037870</v>
      </c>
      <c r="F13" s="46">
        <v>-39568608.5</v>
      </c>
      <c r="G13" s="46">
        <v>114445</v>
      </c>
      <c r="H13" s="47">
        <f t="shared" si="0"/>
        <v>0.99959417349322921</v>
      </c>
    </row>
    <row r="14" spans="1:8" ht="0" hidden="1" customHeight="1"/>
    <row r="15" spans="1:8">
      <c r="A15" s="54" t="s">
        <v>286</v>
      </c>
      <c r="B15" s="54"/>
      <c r="C15" s="54"/>
      <c r="D15" s="54"/>
      <c r="E15" s="54"/>
      <c r="F15" s="54"/>
      <c r="G15" s="54"/>
      <c r="H15" s="52"/>
    </row>
    <row r="16" spans="1:8">
      <c r="A16" s="53" t="s">
        <v>283</v>
      </c>
      <c r="B16" s="53"/>
      <c r="C16" s="53"/>
      <c r="D16" s="53"/>
      <c r="E16" s="53"/>
      <c r="F16" s="53"/>
      <c r="G16" s="53"/>
      <c r="H16" s="53"/>
    </row>
    <row r="17" spans="1:8">
      <c r="A17" s="53" t="s">
        <v>284</v>
      </c>
      <c r="B17" s="53"/>
      <c r="C17" s="53"/>
      <c r="D17" s="53"/>
      <c r="E17" s="53"/>
      <c r="F17" s="53"/>
      <c r="G17" s="53"/>
      <c r="H17" s="53"/>
    </row>
    <row r="18" spans="1:8">
      <c r="A18" s="53" t="s">
        <v>285</v>
      </c>
      <c r="B18" s="53"/>
      <c r="C18" s="53"/>
      <c r="D18" s="53"/>
      <c r="E18" s="53"/>
      <c r="F18" s="53"/>
      <c r="G18" s="53"/>
      <c r="H18" s="53"/>
    </row>
    <row r="19" spans="1:8">
      <c r="A19" s="53" t="s">
        <v>287</v>
      </c>
      <c r="B19" s="53"/>
      <c r="C19" s="53"/>
      <c r="D19" s="53"/>
      <c r="E19" s="53"/>
      <c r="F19" s="53"/>
      <c r="G19" s="53"/>
      <c r="H19" s="53"/>
    </row>
  </sheetData>
  <mergeCells count="7">
    <mergeCell ref="A18:H18"/>
    <mergeCell ref="A19:H19"/>
    <mergeCell ref="A16:H16"/>
    <mergeCell ref="A17:H17"/>
    <mergeCell ref="A4:H4"/>
    <mergeCell ref="A2:H2"/>
    <mergeCell ref="A3:H3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workbookViewId="0">
      <selection activeCell="A6" sqref="A6:H6"/>
    </sheetView>
  </sheetViews>
  <sheetFormatPr baseColWidth="10" defaultRowHeight="15"/>
  <cols>
    <col min="1" max="1" width="76.85546875" style="33" customWidth="1"/>
    <col min="2" max="2" width="18.85546875" style="33" customWidth="1"/>
    <col min="3" max="3" width="16.42578125" style="33" bestFit="1" customWidth="1"/>
    <col min="4" max="4" width="16.140625" style="33" customWidth="1"/>
    <col min="5" max="6" width="18.85546875" style="33" customWidth="1"/>
    <col min="7" max="7" width="17.7109375" style="33" customWidth="1"/>
    <col min="8" max="8" width="24.140625" style="43" bestFit="1" customWidth="1"/>
    <col min="9" max="16384" width="11.42578125" style="33"/>
  </cols>
  <sheetData>
    <row r="1" spans="1:8">
      <c r="A1" s="38" t="s">
        <v>11</v>
      </c>
      <c r="B1" s="38"/>
      <c r="C1" s="38"/>
      <c r="D1" s="38"/>
      <c r="E1" s="38"/>
      <c r="F1" s="38"/>
      <c r="G1" s="38"/>
      <c r="H1" s="38"/>
    </row>
    <row r="2" spans="1:8">
      <c r="A2" s="38" t="s">
        <v>279</v>
      </c>
      <c r="B2" s="38"/>
      <c r="C2" s="38"/>
      <c r="D2" s="38"/>
      <c r="E2" s="38"/>
      <c r="F2" s="38"/>
      <c r="G2" s="38"/>
      <c r="H2" s="38"/>
    </row>
    <row r="3" spans="1:8">
      <c r="A3" s="38" t="s">
        <v>280</v>
      </c>
      <c r="B3" s="38"/>
      <c r="C3" s="38"/>
      <c r="D3" s="38"/>
      <c r="E3" s="38"/>
      <c r="F3" s="38"/>
      <c r="G3" s="38"/>
      <c r="H3" s="38"/>
    </row>
    <row r="5" spans="1:8" ht="30">
      <c r="A5" s="34" t="s">
        <v>276</v>
      </c>
      <c r="B5" s="35" t="s">
        <v>298</v>
      </c>
      <c r="C5" s="35" t="s">
        <v>299</v>
      </c>
      <c r="D5" s="35" t="s">
        <v>281</v>
      </c>
      <c r="E5" s="35" t="s">
        <v>300</v>
      </c>
      <c r="F5" s="35" t="s">
        <v>277</v>
      </c>
      <c r="G5" s="35" t="s">
        <v>288</v>
      </c>
      <c r="H5" s="42" t="s">
        <v>278</v>
      </c>
    </row>
    <row r="6" spans="1:8">
      <c r="A6" s="59" t="s">
        <v>289</v>
      </c>
      <c r="B6" s="60">
        <f>+B7/544.87</f>
        <v>87311468.790720716</v>
      </c>
      <c r="C6" s="60">
        <f>+C7/544.87</f>
        <v>86539817.811588079</v>
      </c>
      <c r="D6" s="60">
        <f>+D7/544.87</f>
        <v>2425238.8790720725</v>
      </c>
      <c r="E6" s="60">
        <f>+E7/544.87</f>
        <v>82402918.38515608</v>
      </c>
      <c r="F6" s="60">
        <f>+F7/544.87</f>
        <v>1711660.5473599208</v>
      </c>
      <c r="G6" s="60">
        <f>+G7/544.87</f>
        <v>2830721.0929763066</v>
      </c>
      <c r="H6" s="61">
        <f>+E6/C6</f>
        <v>0.95219657804874591</v>
      </c>
    </row>
    <row r="7" spans="1:8" ht="15" customHeight="1">
      <c r="A7" s="39" t="s">
        <v>282</v>
      </c>
      <c r="B7" s="40">
        <v>47573400000</v>
      </c>
      <c r="C7" s="40">
        <v>47152950531</v>
      </c>
      <c r="D7" s="41">
        <v>1321439908.0400002</v>
      </c>
      <c r="E7" s="40">
        <v>44898878140.519997</v>
      </c>
      <c r="F7" s="40">
        <v>932632482.44000006</v>
      </c>
      <c r="G7" s="40">
        <v>1542375001.9300001</v>
      </c>
      <c r="H7" s="44">
        <f>+E7/C7</f>
        <v>0.95219657804874591</v>
      </c>
    </row>
    <row r="8" spans="1:8" ht="15" customHeight="1">
      <c r="A8" s="45" t="s">
        <v>41</v>
      </c>
      <c r="B8" s="46">
        <v>11350378002</v>
      </c>
      <c r="C8" s="46">
        <v>11540378002</v>
      </c>
      <c r="D8" s="46">
        <v>-44124826.640000001</v>
      </c>
      <c r="E8" s="46">
        <v>11539793547.75</v>
      </c>
      <c r="F8" s="46">
        <v>44709280.890000001</v>
      </c>
      <c r="G8" s="46">
        <v>584454.25</v>
      </c>
      <c r="H8" s="47">
        <f>+E8/C8</f>
        <v>0.99994935571002108</v>
      </c>
    </row>
    <row r="9" spans="1:8" ht="15" customHeight="1">
      <c r="A9" s="45" t="s">
        <v>44</v>
      </c>
      <c r="B9" s="46">
        <v>315194220</v>
      </c>
      <c r="C9" s="46">
        <v>315194220</v>
      </c>
      <c r="D9" s="46">
        <v>-7634620.3600000003</v>
      </c>
      <c r="E9" s="46">
        <v>309994909.14999998</v>
      </c>
      <c r="F9" s="46">
        <v>12833931.210000001</v>
      </c>
      <c r="G9" s="46">
        <v>5199310.8499999996</v>
      </c>
      <c r="H9" s="47">
        <f t="shared" ref="H9:H72" si="0">+E9/C9</f>
        <v>0.98350442197195109</v>
      </c>
    </row>
    <row r="10" spans="1:8" ht="15" customHeight="1">
      <c r="A10" s="45" t="s">
        <v>46</v>
      </c>
      <c r="B10" s="46">
        <v>1259870164</v>
      </c>
      <c r="C10" s="46">
        <v>969897290</v>
      </c>
      <c r="D10" s="46">
        <v>-15492812.189999999</v>
      </c>
      <c r="E10" s="46">
        <v>865614589.23000002</v>
      </c>
      <c r="F10" s="46">
        <v>119775512.95999999</v>
      </c>
      <c r="G10" s="46">
        <v>104282700.77</v>
      </c>
      <c r="H10" s="47">
        <f t="shared" si="0"/>
        <v>0.89248067620644655</v>
      </c>
    </row>
    <row r="11" spans="1:8" ht="15" customHeight="1">
      <c r="A11" s="45" t="s">
        <v>50</v>
      </c>
      <c r="B11" s="46">
        <v>557859280</v>
      </c>
      <c r="C11" s="46">
        <v>557859280</v>
      </c>
      <c r="D11" s="46">
        <v>17941574.489999998</v>
      </c>
      <c r="E11" s="46">
        <v>472118714.73000002</v>
      </c>
      <c r="F11" s="46">
        <v>67798990.780000001</v>
      </c>
      <c r="G11" s="46">
        <v>85740565.269999996</v>
      </c>
      <c r="H11" s="47">
        <f t="shared" si="0"/>
        <v>0.84630431303392506</v>
      </c>
    </row>
    <row r="12" spans="1:8" ht="15" customHeight="1">
      <c r="A12" s="45" t="s">
        <v>52</v>
      </c>
      <c r="B12" s="46">
        <v>740226</v>
      </c>
      <c r="C12" s="46">
        <v>740226</v>
      </c>
      <c r="D12" s="46">
        <v>0</v>
      </c>
      <c r="E12" s="46">
        <v>171972.44</v>
      </c>
      <c r="F12" s="46">
        <v>568253.56000000006</v>
      </c>
      <c r="G12" s="46">
        <v>568253.56000000006</v>
      </c>
      <c r="H12" s="47">
        <f t="shared" si="0"/>
        <v>0.23232423611167399</v>
      </c>
    </row>
    <row r="13" spans="1:8" ht="15" customHeight="1">
      <c r="A13" s="45" t="s">
        <v>54</v>
      </c>
      <c r="B13" s="46">
        <v>76840590</v>
      </c>
      <c r="C13" s="46">
        <v>76840590</v>
      </c>
      <c r="D13" s="46">
        <v>2994799.34</v>
      </c>
      <c r="E13" s="46">
        <v>68761818.590000004</v>
      </c>
      <c r="F13" s="46">
        <v>5083972.07</v>
      </c>
      <c r="G13" s="46">
        <v>8078771.4100000001</v>
      </c>
      <c r="H13" s="47">
        <f t="shared" si="0"/>
        <v>0.89486323035780968</v>
      </c>
    </row>
    <row r="14" spans="1:8" ht="15" customHeight="1">
      <c r="A14" s="45" t="s">
        <v>56</v>
      </c>
      <c r="B14" s="46">
        <v>19022080</v>
      </c>
      <c r="C14" s="46">
        <v>19022080</v>
      </c>
      <c r="D14" s="46">
        <v>0</v>
      </c>
      <c r="E14" s="46">
        <v>6047176.8700000001</v>
      </c>
      <c r="F14" s="46">
        <v>12974903.130000001</v>
      </c>
      <c r="G14" s="46">
        <v>12974903.130000001</v>
      </c>
      <c r="H14" s="47">
        <f t="shared" si="0"/>
        <v>0.31790303005770137</v>
      </c>
    </row>
    <row r="15" spans="1:8" ht="15" customHeight="1">
      <c r="A15" s="45" t="s">
        <v>58</v>
      </c>
      <c r="B15" s="46">
        <v>650122</v>
      </c>
      <c r="C15" s="46">
        <v>650122</v>
      </c>
      <c r="D15" s="46">
        <v>0</v>
      </c>
      <c r="E15" s="46">
        <v>80328.69</v>
      </c>
      <c r="F15" s="46">
        <v>569793.31000000006</v>
      </c>
      <c r="G15" s="46">
        <v>569793.31000000006</v>
      </c>
      <c r="H15" s="47">
        <f t="shared" si="0"/>
        <v>0.12355940884941596</v>
      </c>
    </row>
    <row r="16" spans="1:8" ht="15" customHeight="1">
      <c r="A16" s="45" t="s">
        <v>62</v>
      </c>
      <c r="B16" s="46">
        <v>4046445336</v>
      </c>
      <c r="C16" s="46">
        <v>3856445336</v>
      </c>
      <c r="D16" s="46">
        <v>134294042.12</v>
      </c>
      <c r="E16" s="46">
        <v>3370222771.3099999</v>
      </c>
      <c r="F16" s="46">
        <v>351928522.56999999</v>
      </c>
      <c r="G16" s="46">
        <v>486222564.69</v>
      </c>
      <c r="H16" s="47">
        <f t="shared" si="0"/>
        <v>0.87391949779474332</v>
      </c>
    </row>
    <row r="17" spans="1:8" ht="15" customHeight="1">
      <c r="A17" s="45" t="s">
        <v>64</v>
      </c>
      <c r="B17" s="46">
        <v>5702731510</v>
      </c>
      <c r="C17" s="46">
        <v>5702731510</v>
      </c>
      <c r="D17" s="46">
        <v>230179306.50999999</v>
      </c>
      <c r="E17" s="46">
        <v>5612153011.7399998</v>
      </c>
      <c r="F17" s="46">
        <v>-139600808.25</v>
      </c>
      <c r="G17" s="46">
        <v>90578498.260000005</v>
      </c>
      <c r="H17" s="47">
        <f t="shared" si="0"/>
        <v>0.98411664689085099</v>
      </c>
    </row>
    <row r="18" spans="1:8" ht="15" customHeight="1">
      <c r="A18" s="45" t="s">
        <v>67</v>
      </c>
      <c r="B18" s="46">
        <v>2681783047</v>
      </c>
      <c r="C18" s="46">
        <v>2657618937</v>
      </c>
      <c r="D18" s="46">
        <v>0</v>
      </c>
      <c r="E18" s="46">
        <v>2540516851.77</v>
      </c>
      <c r="F18" s="46">
        <v>117102085.23</v>
      </c>
      <c r="G18" s="46">
        <v>117102085.23</v>
      </c>
      <c r="H18" s="47">
        <f t="shared" si="0"/>
        <v>0.95593721748453964</v>
      </c>
    </row>
    <row r="19" spans="1:8" ht="15" customHeight="1">
      <c r="A19" s="45" t="s">
        <v>69</v>
      </c>
      <c r="B19" s="46">
        <v>2294665917</v>
      </c>
      <c r="C19" s="46">
        <v>2294665917</v>
      </c>
      <c r="D19" s="46">
        <v>0</v>
      </c>
      <c r="E19" s="46">
        <v>2222801602.25</v>
      </c>
      <c r="F19" s="46">
        <v>71864314.75</v>
      </c>
      <c r="G19" s="46">
        <v>71864314.75</v>
      </c>
      <c r="H19" s="47">
        <f t="shared" si="0"/>
        <v>0.96868201413652666</v>
      </c>
    </row>
    <row r="20" spans="1:8" ht="15" customHeight="1">
      <c r="A20" s="45" t="s">
        <v>71</v>
      </c>
      <c r="B20" s="46">
        <v>6557649245</v>
      </c>
      <c r="C20" s="46">
        <v>6557649245</v>
      </c>
      <c r="D20" s="46">
        <v>263322920.25</v>
      </c>
      <c r="E20" s="46">
        <v>6256370725.7299995</v>
      </c>
      <c r="F20" s="46">
        <v>37955599.020000003</v>
      </c>
      <c r="G20" s="46">
        <v>301278519.26999998</v>
      </c>
      <c r="H20" s="47">
        <f t="shared" si="0"/>
        <v>0.954056932901723</v>
      </c>
    </row>
    <row r="21" spans="1:8" ht="22.5" customHeight="1">
      <c r="A21" s="45" t="s">
        <v>76</v>
      </c>
      <c r="B21" s="46">
        <v>2976839319</v>
      </c>
      <c r="C21" s="46">
        <v>2950016828</v>
      </c>
      <c r="D21" s="46">
        <v>0</v>
      </c>
      <c r="E21" s="46">
        <v>2950016828</v>
      </c>
      <c r="F21" s="46">
        <v>0</v>
      </c>
      <c r="G21" s="46">
        <v>0</v>
      </c>
      <c r="H21" s="47">
        <f t="shared" si="0"/>
        <v>1</v>
      </c>
    </row>
    <row r="22" spans="1:8" ht="22.5" customHeight="1">
      <c r="A22" s="45" t="s">
        <v>78</v>
      </c>
      <c r="B22" s="46">
        <v>160910234</v>
      </c>
      <c r="C22" s="46">
        <v>159460370</v>
      </c>
      <c r="D22" s="46">
        <v>0</v>
      </c>
      <c r="E22" s="46">
        <v>159460370</v>
      </c>
      <c r="F22" s="46">
        <v>0</v>
      </c>
      <c r="G22" s="46">
        <v>0</v>
      </c>
      <c r="H22" s="47">
        <f t="shared" si="0"/>
        <v>1</v>
      </c>
    </row>
    <row r="23" spans="1:8" ht="22.5" customHeight="1">
      <c r="A23" s="45" t="s">
        <v>82</v>
      </c>
      <c r="B23" s="46">
        <v>482730701</v>
      </c>
      <c r="C23" s="46">
        <v>478381108</v>
      </c>
      <c r="D23" s="46">
        <v>0</v>
      </c>
      <c r="E23" s="46">
        <v>478381108</v>
      </c>
      <c r="F23" s="46">
        <v>0</v>
      </c>
      <c r="G23" s="46">
        <v>0</v>
      </c>
      <c r="H23" s="47">
        <f t="shared" si="0"/>
        <v>1</v>
      </c>
    </row>
    <row r="24" spans="1:8" ht="15" customHeight="1">
      <c r="A24" s="45" t="s">
        <v>84</v>
      </c>
      <c r="B24" s="46">
        <v>965461400</v>
      </c>
      <c r="C24" s="46">
        <v>956762214</v>
      </c>
      <c r="D24" s="46">
        <v>0</v>
      </c>
      <c r="E24" s="46">
        <v>956762214</v>
      </c>
      <c r="F24" s="46">
        <v>0</v>
      </c>
      <c r="G24" s="46">
        <v>0</v>
      </c>
      <c r="H24" s="47">
        <f t="shared" si="0"/>
        <v>1</v>
      </c>
    </row>
    <row r="25" spans="1:8" ht="22.5" customHeight="1">
      <c r="A25" s="45" t="s">
        <v>86</v>
      </c>
      <c r="B25" s="46">
        <v>4611687292</v>
      </c>
      <c r="C25" s="46">
        <v>4570134179</v>
      </c>
      <c r="D25" s="46">
        <v>0</v>
      </c>
      <c r="E25" s="46">
        <v>4570134179</v>
      </c>
      <c r="F25" s="46">
        <v>0</v>
      </c>
      <c r="G25" s="46">
        <v>0</v>
      </c>
      <c r="H25" s="47">
        <f t="shared" si="0"/>
        <v>1</v>
      </c>
    </row>
    <row r="26" spans="1:8" ht="22.5" customHeight="1">
      <c r="A26" s="45" t="s">
        <v>88</v>
      </c>
      <c r="B26" s="46">
        <v>305748000</v>
      </c>
      <c r="C26" s="46">
        <v>305748000</v>
      </c>
      <c r="D26" s="46">
        <v>0</v>
      </c>
      <c r="E26" s="46">
        <v>305748000</v>
      </c>
      <c r="F26" s="46">
        <v>0</v>
      </c>
      <c r="G26" s="46">
        <v>0</v>
      </c>
      <c r="H26" s="47">
        <f t="shared" si="0"/>
        <v>1</v>
      </c>
    </row>
    <row r="27" spans="1:8" ht="15" customHeight="1">
      <c r="A27" s="45" t="s">
        <v>94</v>
      </c>
      <c r="B27" s="46">
        <v>770010550</v>
      </c>
      <c r="C27" s="46">
        <v>668800853</v>
      </c>
      <c r="D27" s="46">
        <v>79391900.069999993</v>
      </c>
      <c r="E27" s="46">
        <v>532653073.99000001</v>
      </c>
      <c r="F27" s="46">
        <v>56755878.939999998</v>
      </c>
      <c r="G27" s="46">
        <v>56755878.939999998</v>
      </c>
      <c r="H27" s="47">
        <f t="shared" si="0"/>
        <v>0.79643001590190854</v>
      </c>
    </row>
    <row r="28" spans="1:8" ht="15" customHeight="1">
      <c r="A28" s="45" t="s">
        <v>96</v>
      </c>
      <c r="B28" s="46">
        <v>151985277</v>
      </c>
      <c r="C28" s="46">
        <v>151985277</v>
      </c>
      <c r="D28" s="46">
        <v>37033527.149999999</v>
      </c>
      <c r="E28" s="46">
        <v>91917180.049999997</v>
      </c>
      <c r="F28" s="46">
        <v>23034569.800000001</v>
      </c>
      <c r="G28" s="46">
        <v>23034569.800000001</v>
      </c>
      <c r="H28" s="47">
        <f t="shared" si="0"/>
        <v>0.60477686960428412</v>
      </c>
    </row>
    <row r="29" spans="1:8" ht="15" customHeight="1">
      <c r="A29" s="45" t="s">
        <v>100</v>
      </c>
      <c r="B29" s="46">
        <v>37658818</v>
      </c>
      <c r="C29" s="46">
        <v>37658818</v>
      </c>
      <c r="D29" s="46">
        <v>0</v>
      </c>
      <c r="E29" s="46">
        <v>37499818</v>
      </c>
      <c r="F29" s="46">
        <v>159000</v>
      </c>
      <c r="G29" s="46">
        <v>159000</v>
      </c>
      <c r="H29" s="47">
        <f t="shared" si="0"/>
        <v>0.99577788129197253</v>
      </c>
    </row>
    <row r="30" spans="1:8" ht="15" customHeight="1">
      <c r="A30" s="45" t="s">
        <v>102</v>
      </c>
      <c r="B30" s="46">
        <v>270250745</v>
      </c>
      <c r="C30" s="46">
        <v>270250745</v>
      </c>
      <c r="D30" s="46">
        <v>31415734.52</v>
      </c>
      <c r="E30" s="46">
        <v>238835010.47999999</v>
      </c>
      <c r="F30" s="46">
        <v>0</v>
      </c>
      <c r="G30" s="46">
        <v>0</v>
      </c>
      <c r="H30" s="47">
        <f t="shared" si="0"/>
        <v>0.88375338421361238</v>
      </c>
    </row>
    <row r="31" spans="1:8" ht="15" customHeight="1">
      <c r="A31" s="45" t="s">
        <v>104</v>
      </c>
      <c r="B31" s="46">
        <v>623036</v>
      </c>
      <c r="C31" s="46">
        <v>623036</v>
      </c>
      <c r="D31" s="46">
        <v>0</v>
      </c>
      <c r="E31" s="46">
        <v>0</v>
      </c>
      <c r="F31" s="46">
        <v>623036</v>
      </c>
      <c r="G31" s="46">
        <v>623036</v>
      </c>
      <c r="H31" s="47">
        <f t="shared" si="0"/>
        <v>0</v>
      </c>
    </row>
    <row r="32" spans="1:8" ht="15" customHeight="1">
      <c r="A32" s="45" t="s">
        <v>106</v>
      </c>
      <c r="B32" s="46">
        <v>105250283</v>
      </c>
      <c r="C32" s="46">
        <v>105250283</v>
      </c>
      <c r="D32" s="46">
        <v>820050.81</v>
      </c>
      <c r="E32" s="46">
        <v>104054787.19</v>
      </c>
      <c r="F32" s="46">
        <v>375445</v>
      </c>
      <c r="G32" s="46">
        <v>375445</v>
      </c>
      <c r="H32" s="47">
        <f t="shared" si="0"/>
        <v>0.98864140051765936</v>
      </c>
    </row>
    <row r="33" spans="1:8" ht="15" customHeight="1">
      <c r="A33" s="45" t="s">
        <v>108</v>
      </c>
      <c r="B33" s="46">
        <v>87026</v>
      </c>
      <c r="C33" s="46">
        <v>87026</v>
      </c>
      <c r="D33" s="46">
        <v>77526</v>
      </c>
      <c r="E33" s="46">
        <v>9500</v>
      </c>
      <c r="F33" s="46">
        <v>0</v>
      </c>
      <c r="G33" s="46">
        <v>0</v>
      </c>
      <c r="H33" s="47">
        <f t="shared" si="0"/>
        <v>0.10916277893962724</v>
      </c>
    </row>
    <row r="34" spans="1:8" ht="15" customHeight="1">
      <c r="A34" s="45" t="s">
        <v>112</v>
      </c>
      <c r="B34" s="46">
        <v>240450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7"/>
    </row>
    <row r="35" spans="1:8" ht="15" customHeight="1">
      <c r="A35" s="45" t="s">
        <v>114</v>
      </c>
      <c r="B35" s="46">
        <v>44191452</v>
      </c>
      <c r="C35" s="46">
        <v>39093813</v>
      </c>
      <c r="D35" s="46">
        <v>14081615.720000001</v>
      </c>
      <c r="E35" s="46">
        <v>13388370.699999999</v>
      </c>
      <c r="F35" s="46">
        <v>11623826.58</v>
      </c>
      <c r="G35" s="46">
        <v>11623826.58</v>
      </c>
      <c r="H35" s="47">
        <f t="shared" si="0"/>
        <v>0.34246776337728935</v>
      </c>
    </row>
    <row r="36" spans="1:8" ht="15" customHeight="1">
      <c r="A36" s="45" t="s">
        <v>116</v>
      </c>
      <c r="B36" s="46">
        <v>16654259</v>
      </c>
      <c r="C36" s="46">
        <v>11296559</v>
      </c>
      <c r="D36" s="46">
        <v>5117367.8899999997</v>
      </c>
      <c r="E36" s="46">
        <v>3065704.11</v>
      </c>
      <c r="F36" s="46">
        <v>3113487</v>
      </c>
      <c r="G36" s="46">
        <v>3113487</v>
      </c>
      <c r="H36" s="47">
        <f t="shared" si="0"/>
        <v>0.27138388866910712</v>
      </c>
    </row>
    <row r="37" spans="1:8" ht="15" customHeight="1">
      <c r="A37" s="45" t="s">
        <v>118</v>
      </c>
      <c r="B37" s="46">
        <v>105003</v>
      </c>
      <c r="C37" s="46">
        <v>355003</v>
      </c>
      <c r="D37" s="46">
        <v>114733</v>
      </c>
      <c r="E37" s="46">
        <v>90121</v>
      </c>
      <c r="F37" s="46">
        <v>150149</v>
      </c>
      <c r="G37" s="46">
        <v>150149</v>
      </c>
      <c r="H37" s="47">
        <f t="shared" si="0"/>
        <v>0.25385982653667716</v>
      </c>
    </row>
    <row r="38" spans="1:8" ht="15" customHeight="1">
      <c r="A38" s="45" t="s">
        <v>122</v>
      </c>
      <c r="B38" s="46">
        <v>0</v>
      </c>
      <c r="C38" s="46">
        <v>740187</v>
      </c>
      <c r="D38" s="46">
        <v>740187</v>
      </c>
      <c r="E38" s="46">
        <v>0</v>
      </c>
      <c r="F38" s="46">
        <v>0</v>
      </c>
      <c r="G38" s="46">
        <v>0</v>
      </c>
      <c r="H38" s="47">
        <f t="shared" si="0"/>
        <v>0</v>
      </c>
    </row>
    <row r="39" spans="1:8" ht="15" customHeight="1">
      <c r="A39" s="45" t="s">
        <v>124</v>
      </c>
      <c r="B39" s="46">
        <v>5000000</v>
      </c>
      <c r="C39" s="46">
        <v>5000000</v>
      </c>
      <c r="D39" s="46">
        <v>0</v>
      </c>
      <c r="E39" s="46">
        <v>0</v>
      </c>
      <c r="F39" s="46">
        <v>5000000</v>
      </c>
      <c r="G39" s="46">
        <v>5000000</v>
      </c>
      <c r="H39" s="47">
        <f t="shared" si="0"/>
        <v>0</v>
      </c>
    </row>
    <row r="40" spans="1:8" ht="15" customHeight="1">
      <c r="A40" s="45" t="s">
        <v>126</v>
      </c>
      <c r="B40" s="46">
        <v>0</v>
      </c>
      <c r="C40" s="46">
        <v>1261975</v>
      </c>
      <c r="D40" s="46">
        <v>1261975</v>
      </c>
      <c r="E40" s="46">
        <v>0</v>
      </c>
      <c r="F40" s="46">
        <v>0</v>
      </c>
      <c r="G40" s="46">
        <v>0</v>
      </c>
      <c r="H40" s="47">
        <f t="shared" si="0"/>
        <v>0</v>
      </c>
    </row>
    <row r="41" spans="1:8" ht="15" customHeight="1">
      <c r="A41" s="45" t="s">
        <v>128</v>
      </c>
      <c r="B41" s="46">
        <v>120619821</v>
      </c>
      <c r="C41" s="46">
        <v>121056821</v>
      </c>
      <c r="D41" s="46">
        <v>32438350.129999999</v>
      </c>
      <c r="E41" s="46">
        <v>48489288.710000001</v>
      </c>
      <c r="F41" s="46">
        <v>40129182.159999996</v>
      </c>
      <c r="G41" s="46">
        <v>40129182.159999996</v>
      </c>
      <c r="H41" s="47">
        <f t="shared" si="0"/>
        <v>0.40054982701057384</v>
      </c>
    </row>
    <row r="42" spans="1:8" ht="15" customHeight="1">
      <c r="A42" s="45" t="s">
        <v>130</v>
      </c>
      <c r="B42" s="46">
        <v>99473961</v>
      </c>
      <c r="C42" s="46">
        <v>103246093</v>
      </c>
      <c r="D42" s="46">
        <v>21240909.41</v>
      </c>
      <c r="E42" s="46">
        <v>80740781.120000005</v>
      </c>
      <c r="F42" s="46">
        <v>1264402.47</v>
      </c>
      <c r="G42" s="46">
        <v>1264402.47</v>
      </c>
      <c r="H42" s="47">
        <f t="shared" si="0"/>
        <v>0.78202262936961697</v>
      </c>
    </row>
    <row r="43" spans="1:8" ht="15" customHeight="1">
      <c r="A43" s="45" t="s">
        <v>134</v>
      </c>
      <c r="B43" s="46">
        <v>14992498</v>
      </c>
      <c r="C43" s="46">
        <v>14854377</v>
      </c>
      <c r="D43" s="46">
        <v>6459131.0300000003</v>
      </c>
      <c r="E43" s="46">
        <v>5710640.4699999997</v>
      </c>
      <c r="F43" s="46">
        <v>2684605.5</v>
      </c>
      <c r="G43" s="46">
        <v>2684605.5</v>
      </c>
      <c r="H43" s="47">
        <f t="shared" si="0"/>
        <v>0.38444160061374499</v>
      </c>
    </row>
    <row r="44" spans="1:8" ht="15" customHeight="1">
      <c r="A44" s="45" t="s">
        <v>136</v>
      </c>
      <c r="B44" s="46">
        <v>106676729</v>
      </c>
      <c r="C44" s="46">
        <v>105982675</v>
      </c>
      <c r="D44" s="46">
        <v>15570519.08</v>
      </c>
      <c r="E44" s="46">
        <v>59677082.469999999</v>
      </c>
      <c r="F44" s="46">
        <v>30735073.449999999</v>
      </c>
      <c r="G44" s="46">
        <v>30735073.449999999</v>
      </c>
      <c r="H44" s="47">
        <f t="shared" si="0"/>
        <v>0.56308337631598748</v>
      </c>
    </row>
    <row r="45" spans="1:8" ht="15" customHeight="1">
      <c r="A45" s="45" t="s">
        <v>138</v>
      </c>
      <c r="B45" s="46">
        <v>5450000</v>
      </c>
      <c r="C45" s="46">
        <v>2718273</v>
      </c>
      <c r="D45" s="46">
        <v>133367.26</v>
      </c>
      <c r="E45" s="46">
        <v>2526978.71</v>
      </c>
      <c r="F45" s="46">
        <v>57927.03</v>
      </c>
      <c r="G45" s="46">
        <v>57927.03</v>
      </c>
      <c r="H45" s="47">
        <f t="shared" si="0"/>
        <v>0.92962653493596847</v>
      </c>
    </row>
    <row r="46" spans="1:8" ht="15" customHeight="1">
      <c r="A46" s="45" t="s">
        <v>140</v>
      </c>
      <c r="B46" s="46">
        <v>5450000</v>
      </c>
      <c r="C46" s="46">
        <v>2700771</v>
      </c>
      <c r="D46" s="46">
        <v>645582.66</v>
      </c>
      <c r="E46" s="46">
        <v>170417.34</v>
      </c>
      <c r="F46" s="46">
        <v>1884771</v>
      </c>
      <c r="G46" s="46">
        <v>1884771</v>
      </c>
      <c r="H46" s="47">
        <f t="shared" si="0"/>
        <v>6.3099514916296118E-2</v>
      </c>
    </row>
    <row r="47" spans="1:8" ht="15" customHeight="1">
      <c r="A47" s="45" t="s">
        <v>144</v>
      </c>
      <c r="B47" s="46">
        <v>19201820</v>
      </c>
      <c r="C47" s="46">
        <v>14401365</v>
      </c>
      <c r="D47" s="46">
        <v>1484336.73</v>
      </c>
      <c r="E47" s="46">
        <v>11824121.039999999</v>
      </c>
      <c r="F47" s="46">
        <v>1092907.23</v>
      </c>
      <c r="G47" s="46">
        <v>1092907.23</v>
      </c>
      <c r="H47" s="47">
        <f t="shared" si="0"/>
        <v>0.82104168875658656</v>
      </c>
    </row>
    <row r="48" spans="1:8" ht="15" customHeight="1">
      <c r="A48" s="45" t="s">
        <v>146</v>
      </c>
      <c r="B48" s="46">
        <v>16617147</v>
      </c>
      <c r="C48" s="46">
        <v>11593697</v>
      </c>
      <c r="D48" s="46">
        <v>6116126.2999999998</v>
      </c>
      <c r="E48" s="46">
        <v>2088200</v>
      </c>
      <c r="F48" s="46">
        <v>3389370.7</v>
      </c>
      <c r="G48" s="46">
        <v>3389370.7</v>
      </c>
      <c r="H48" s="47">
        <f t="shared" si="0"/>
        <v>0.18011510909764158</v>
      </c>
    </row>
    <row r="49" spans="1:8" ht="15" customHeight="1">
      <c r="A49" s="45" t="s">
        <v>150</v>
      </c>
      <c r="B49" s="46">
        <v>61995553</v>
      </c>
      <c r="C49" s="46">
        <v>46367889</v>
      </c>
      <c r="D49" s="46">
        <v>4610195.4000000004</v>
      </c>
      <c r="E49" s="46">
        <v>21934796.690000001</v>
      </c>
      <c r="F49" s="46">
        <v>19822896.91</v>
      </c>
      <c r="G49" s="46">
        <v>19822897.399999999</v>
      </c>
      <c r="H49" s="47">
        <f t="shared" si="0"/>
        <v>0.47306006728061312</v>
      </c>
    </row>
    <row r="50" spans="1:8" ht="22.5" customHeight="1">
      <c r="A50" s="45" t="s">
        <v>152</v>
      </c>
      <c r="B50" s="46">
        <v>1939800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7"/>
    </row>
    <row r="51" spans="1:8" ht="15" customHeight="1">
      <c r="A51" s="45" t="s">
        <v>154</v>
      </c>
      <c r="B51" s="46">
        <v>35000000</v>
      </c>
      <c r="C51" s="46">
        <v>19044000</v>
      </c>
      <c r="D51" s="46">
        <v>7622835.75</v>
      </c>
      <c r="E51" s="46">
        <v>10686373.439999999</v>
      </c>
      <c r="F51" s="46">
        <v>734790.81</v>
      </c>
      <c r="G51" s="46">
        <v>734790.81</v>
      </c>
      <c r="H51" s="47">
        <f t="shared" si="0"/>
        <v>0.56114122243226205</v>
      </c>
    </row>
    <row r="52" spans="1:8" ht="15" customHeight="1">
      <c r="A52" s="45" t="s">
        <v>156</v>
      </c>
      <c r="B52" s="46">
        <v>12653982</v>
      </c>
      <c r="C52" s="46">
        <v>7533452</v>
      </c>
      <c r="D52" s="46">
        <v>2434119</v>
      </c>
      <c r="E52" s="46">
        <v>3642803</v>
      </c>
      <c r="F52" s="46">
        <v>1456530</v>
      </c>
      <c r="G52" s="46">
        <v>1456530</v>
      </c>
      <c r="H52" s="47">
        <f t="shared" si="0"/>
        <v>0.48355030336690269</v>
      </c>
    </row>
    <row r="53" spans="1:8" ht="22.5" customHeight="1">
      <c r="A53" s="45" t="s">
        <v>158</v>
      </c>
      <c r="B53" s="46">
        <v>32706268</v>
      </c>
      <c r="C53" s="46">
        <v>16761091</v>
      </c>
      <c r="D53" s="46">
        <v>4895511.5</v>
      </c>
      <c r="E53" s="46">
        <v>9098675.5</v>
      </c>
      <c r="F53" s="46">
        <v>2766904</v>
      </c>
      <c r="G53" s="46">
        <v>2766904</v>
      </c>
      <c r="H53" s="47">
        <f t="shared" si="0"/>
        <v>0.54284506300932323</v>
      </c>
    </row>
    <row r="54" spans="1:8" ht="22.5" customHeight="1">
      <c r="A54" s="45" t="s">
        <v>160</v>
      </c>
      <c r="B54" s="46">
        <v>10226774</v>
      </c>
      <c r="C54" s="46">
        <v>1334000</v>
      </c>
      <c r="D54" s="46">
        <v>271194</v>
      </c>
      <c r="E54" s="46">
        <v>830200</v>
      </c>
      <c r="F54" s="46">
        <v>232606</v>
      </c>
      <c r="G54" s="46">
        <v>232606</v>
      </c>
      <c r="H54" s="47">
        <f t="shared" si="0"/>
        <v>0.62233883058470763</v>
      </c>
    </row>
    <row r="55" spans="1:8" ht="15" customHeight="1">
      <c r="A55" s="45" t="s">
        <v>162</v>
      </c>
      <c r="B55" s="46">
        <v>1127840</v>
      </c>
      <c r="C55" s="46">
        <v>0.91</v>
      </c>
      <c r="D55" s="46">
        <v>0</v>
      </c>
      <c r="E55" s="46">
        <v>0</v>
      </c>
      <c r="F55" s="46">
        <v>0.91</v>
      </c>
      <c r="G55" s="46">
        <v>0.91</v>
      </c>
      <c r="H55" s="47">
        <f t="shared" si="0"/>
        <v>0</v>
      </c>
    </row>
    <row r="56" spans="1:8" ht="15" customHeight="1">
      <c r="A56" s="45" t="s">
        <v>166</v>
      </c>
      <c r="B56" s="46">
        <v>626968</v>
      </c>
      <c r="C56" s="46">
        <v>1000000</v>
      </c>
      <c r="D56" s="46">
        <v>1000000</v>
      </c>
      <c r="E56" s="46">
        <v>0</v>
      </c>
      <c r="F56" s="46">
        <v>0</v>
      </c>
      <c r="G56" s="46">
        <v>0</v>
      </c>
      <c r="H56" s="47">
        <f t="shared" si="0"/>
        <v>0</v>
      </c>
    </row>
    <row r="57" spans="1:8" ht="15" customHeight="1">
      <c r="A57" s="45" t="s">
        <v>172</v>
      </c>
      <c r="B57" s="46">
        <v>87056337</v>
      </c>
      <c r="C57" s="46">
        <v>87056337</v>
      </c>
      <c r="D57" s="46">
        <v>1082819.76</v>
      </c>
      <c r="E57" s="46">
        <v>84017776.239999995</v>
      </c>
      <c r="F57" s="46">
        <v>1955741</v>
      </c>
      <c r="G57" s="46">
        <v>1955741</v>
      </c>
      <c r="H57" s="47">
        <f t="shared" si="0"/>
        <v>0.96509661599936136</v>
      </c>
    </row>
    <row r="58" spans="1:8" ht="15" customHeight="1">
      <c r="A58" s="45" t="s">
        <v>174</v>
      </c>
      <c r="B58" s="46">
        <v>72367203</v>
      </c>
      <c r="C58" s="46">
        <v>79645679.340000004</v>
      </c>
      <c r="D58" s="46">
        <v>9251598.3200000003</v>
      </c>
      <c r="E58" s="46">
        <v>68920388.459999993</v>
      </c>
      <c r="F58" s="46">
        <v>1473692.56</v>
      </c>
      <c r="G58" s="46">
        <v>1473692.56</v>
      </c>
      <c r="H58" s="47">
        <f t="shared" si="0"/>
        <v>0.86533744242151867</v>
      </c>
    </row>
    <row r="59" spans="1:8" ht="15" customHeight="1">
      <c r="A59" s="45" t="s">
        <v>176</v>
      </c>
      <c r="B59" s="46">
        <v>68934</v>
      </c>
      <c r="C59" s="46">
        <v>68934</v>
      </c>
      <c r="D59" s="46">
        <v>8011</v>
      </c>
      <c r="E59" s="46">
        <v>0</v>
      </c>
      <c r="F59" s="46">
        <v>60923</v>
      </c>
      <c r="G59" s="46">
        <v>60923</v>
      </c>
      <c r="H59" s="47">
        <f t="shared" si="0"/>
        <v>0</v>
      </c>
    </row>
    <row r="60" spans="1:8" ht="15" customHeight="1">
      <c r="A60" s="45" t="s">
        <v>180</v>
      </c>
      <c r="B60" s="46">
        <v>3948257</v>
      </c>
      <c r="C60" s="46">
        <v>3948257</v>
      </c>
      <c r="D60" s="46">
        <v>363256.3</v>
      </c>
      <c r="E60" s="46">
        <v>3400579</v>
      </c>
      <c r="F60" s="46">
        <v>184421.7</v>
      </c>
      <c r="G60" s="46">
        <v>184421.7</v>
      </c>
      <c r="H60" s="47">
        <f t="shared" si="0"/>
        <v>0.8612861320830939</v>
      </c>
    </row>
    <row r="61" spans="1:8" ht="15" customHeight="1">
      <c r="A61" s="45" t="s">
        <v>184</v>
      </c>
      <c r="B61" s="46">
        <v>3046794</v>
      </c>
      <c r="C61" s="46">
        <v>1591905</v>
      </c>
      <c r="D61" s="46">
        <v>430208.04</v>
      </c>
      <c r="E61" s="46">
        <v>606167.92000000004</v>
      </c>
      <c r="F61" s="46">
        <v>555529.04</v>
      </c>
      <c r="G61" s="46">
        <v>555529.04</v>
      </c>
      <c r="H61" s="47">
        <f t="shared" si="0"/>
        <v>0.38078146623071102</v>
      </c>
    </row>
    <row r="62" spans="1:8" ht="15" customHeight="1">
      <c r="A62" s="45" t="s">
        <v>186</v>
      </c>
      <c r="B62" s="46">
        <v>68900</v>
      </c>
      <c r="C62" s="46">
        <v>4356</v>
      </c>
      <c r="D62" s="46">
        <v>0</v>
      </c>
      <c r="E62" s="46">
        <v>0</v>
      </c>
      <c r="F62" s="46">
        <v>4356</v>
      </c>
      <c r="G62" s="46">
        <v>4356</v>
      </c>
      <c r="H62" s="47">
        <f t="shared" si="0"/>
        <v>0</v>
      </c>
    </row>
    <row r="63" spans="1:8" ht="15" customHeight="1">
      <c r="A63" s="45" t="s">
        <v>188</v>
      </c>
      <c r="B63" s="46">
        <v>375534</v>
      </c>
      <c r="C63" s="46">
        <v>466386.94</v>
      </c>
      <c r="D63" s="46">
        <v>255140.07</v>
      </c>
      <c r="E63" s="46">
        <v>167965.74</v>
      </c>
      <c r="F63" s="46">
        <v>43281.13</v>
      </c>
      <c r="G63" s="46">
        <v>43281.13</v>
      </c>
      <c r="H63" s="47">
        <f t="shared" si="0"/>
        <v>0.36014246024985175</v>
      </c>
    </row>
    <row r="64" spans="1:8" ht="22.5" customHeight="1">
      <c r="A64" s="45" t="s">
        <v>190</v>
      </c>
      <c r="B64" s="46">
        <v>32646003</v>
      </c>
      <c r="C64" s="46">
        <v>25989347</v>
      </c>
      <c r="D64" s="46">
        <v>14174227.279999999</v>
      </c>
      <c r="E64" s="46">
        <v>10925515.619999999</v>
      </c>
      <c r="F64" s="46">
        <v>889604.1</v>
      </c>
      <c r="G64" s="46">
        <v>889604.1</v>
      </c>
      <c r="H64" s="47">
        <f t="shared" si="0"/>
        <v>0.42038438364765374</v>
      </c>
    </row>
    <row r="65" spans="1:8" ht="15" customHeight="1">
      <c r="A65" s="45" t="s">
        <v>192</v>
      </c>
      <c r="B65" s="46">
        <v>600596</v>
      </c>
      <c r="C65" s="46">
        <v>224720</v>
      </c>
      <c r="D65" s="46">
        <v>118720</v>
      </c>
      <c r="E65" s="46">
        <v>0</v>
      </c>
      <c r="F65" s="46">
        <v>106000</v>
      </c>
      <c r="G65" s="46">
        <v>106000</v>
      </c>
      <c r="H65" s="47">
        <f t="shared" si="0"/>
        <v>0</v>
      </c>
    </row>
    <row r="66" spans="1:8" ht="15" customHeight="1">
      <c r="A66" s="45" t="s">
        <v>194</v>
      </c>
      <c r="B66" s="46">
        <v>303661</v>
      </c>
      <c r="C66" s="46">
        <v>902652</v>
      </c>
      <c r="D66" s="46">
        <v>192474</v>
      </c>
      <c r="E66" s="46">
        <v>593146.34</v>
      </c>
      <c r="F66" s="46">
        <v>117031.66</v>
      </c>
      <c r="G66" s="46">
        <v>117031.66</v>
      </c>
      <c r="H66" s="47">
        <f t="shared" si="0"/>
        <v>0.6571151894639351</v>
      </c>
    </row>
    <row r="67" spans="1:8" ht="15" customHeight="1">
      <c r="A67" s="45" t="s">
        <v>196</v>
      </c>
      <c r="B67" s="46">
        <v>546662</v>
      </c>
      <c r="C67" s="46">
        <v>247000</v>
      </c>
      <c r="D67" s="46">
        <v>8958.27</v>
      </c>
      <c r="E67" s="46">
        <v>210940.62</v>
      </c>
      <c r="F67" s="46">
        <v>27101.11</v>
      </c>
      <c r="G67" s="46">
        <v>27101.11</v>
      </c>
      <c r="H67" s="47">
        <f t="shared" si="0"/>
        <v>0.85401060728744937</v>
      </c>
    </row>
    <row r="68" spans="1:8" ht="15" customHeight="1">
      <c r="A68" s="45" t="s">
        <v>200</v>
      </c>
      <c r="B68" s="46">
        <v>1957868</v>
      </c>
      <c r="C68" s="46">
        <v>1205704</v>
      </c>
      <c r="D68" s="46">
        <v>395034.23</v>
      </c>
      <c r="E68" s="46">
        <v>246274.82</v>
      </c>
      <c r="F68" s="46">
        <v>564394.94999999995</v>
      </c>
      <c r="G68" s="46">
        <v>564394.94999999995</v>
      </c>
      <c r="H68" s="47">
        <f t="shared" si="0"/>
        <v>0.20425810978482281</v>
      </c>
    </row>
    <row r="69" spans="1:8" ht="15" customHeight="1">
      <c r="A69" s="45" t="s">
        <v>202</v>
      </c>
      <c r="B69" s="46">
        <v>53624328</v>
      </c>
      <c r="C69" s="46">
        <v>30233346</v>
      </c>
      <c r="D69" s="46">
        <v>8997422.4800000004</v>
      </c>
      <c r="E69" s="46">
        <v>19001685.449999999</v>
      </c>
      <c r="F69" s="46">
        <v>2234238.0699999998</v>
      </c>
      <c r="G69" s="46">
        <v>2234238.0699999998</v>
      </c>
      <c r="H69" s="47">
        <f t="shared" si="0"/>
        <v>0.62850090922784396</v>
      </c>
    </row>
    <row r="70" spans="1:8" ht="15" customHeight="1">
      <c r="A70" s="45" t="s">
        <v>206</v>
      </c>
      <c r="B70" s="46">
        <v>22274791</v>
      </c>
      <c r="C70" s="46">
        <v>4862130</v>
      </c>
      <c r="D70" s="46">
        <v>2676845.85</v>
      </c>
      <c r="E70" s="46">
        <v>1176229.7</v>
      </c>
      <c r="F70" s="46">
        <v>1009054.45</v>
      </c>
      <c r="G70" s="46">
        <v>1009054.45</v>
      </c>
      <c r="H70" s="47">
        <f t="shared" si="0"/>
        <v>0.24191654686320604</v>
      </c>
    </row>
    <row r="71" spans="1:8" ht="15" customHeight="1">
      <c r="A71" s="45" t="s">
        <v>208</v>
      </c>
      <c r="B71" s="46">
        <v>607848</v>
      </c>
      <c r="C71" s="46">
        <v>505848</v>
      </c>
      <c r="D71" s="46">
        <v>113813</v>
      </c>
      <c r="E71" s="46">
        <v>0</v>
      </c>
      <c r="F71" s="46">
        <v>392035</v>
      </c>
      <c r="G71" s="46">
        <v>392035</v>
      </c>
      <c r="H71" s="47">
        <f t="shared" si="0"/>
        <v>0</v>
      </c>
    </row>
    <row r="72" spans="1:8" ht="15" customHeight="1">
      <c r="A72" s="45" t="s">
        <v>210</v>
      </c>
      <c r="B72" s="46">
        <v>33467405</v>
      </c>
      <c r="C72" s="46">
        <v>46176175</v>
      </c>
      <c r="D72" s="46">
        <v>4401182.2300000004</v>
      </c>
      <c r="E72" s="46">
        <v>39864229.920000002</v>
      </c>
      <c r="F72" s="46">
        <v>1910762.85</v>
      </c>
      <c r="G72" s="46">
        <v>1909207.85</v>
      </c>
      <c r="H72" s="47">
        <f t="shared" si="0"/>
        <v>0.86330732071246707</v>
      </c>
    </row>
    <row r="73" spans="1:8" ht="15" customHeight="1">
      <c r="A73" s="45" t="s">
        <v>212</v>
      </c>
      <c r="B73" s="46">
        <v>10278646</v>
      </c>
      <c r="C73" s="46">
        <v>10896913</v>
      </c>
      <c r="D73" s="46">
        <v>3445452</v>
      </c>
      <c r="E73" s="46">
        <v>6379787</v>
      </c>
      <c r="F73" s="46">
        <v>1071674</v>
      </c>
      <c r="G73" s="46">
        <v>1071674</v>
      </c>
      <c r="H73" s="47">
        <f t="shared" ref="H73:H92" si="1">+E73/C73</f>
        <v>0.58546737043784791</v>
      </c>
    </row>
    <row r="74" spans="1:8" ht="15" customHeight="1">
      <c r="A74" s="45" t="s">
        <v>214</v>
      </c>
      <c r="B74" s="46">
        <v>6524239</v>
      </c>
      <c r="C74" s="46">
        <v>11195634.66</v>
      </c>
      <c r="D74" s="46">
        <v>10181723.51</v>
      </c>
      <c r="E74" s="46">
        <v>534248.93000000005</v>
      </c>
      <c r="F74" s="46">
        <v>479662.22</v>
      </c>
      <c r="G74" s="46">
        <v>479662.22</v>
      </c>
      <c r="H74" s="47">
        <f t="shared" si="1"/>
        <v>4.7719396552727458E-2</v>
      </c>
    </row>
    <row r="75" spans="1:8" ht="15" customHeight="1">
      <c r="A75" s="45" t="s">
        <v>216</v>
      </c>
      <c r="B75" s="46">
        <v>168704</v>
      </c>
      <c r="C75" s="46">
        <v>490320.15</v>
      </c>
      <c r="D75" s="46">
        <v>290105.15000000002</v>
      </c>
      <c r="E75" s="46">
        <v>34955</v>
      </c>
      <c r="F75" s="46">
        <v>165260</v>
      </c>
      <c r="G75" s="46">
        <v>165260</v>
      </c>
      <c r="H75" s="47">
        <f t="shared" si="1"/>
        <v>7.1290156033766913E-2</v>
      </c>
    </row>
    <row r="76" spans="1:8" ht="15" customHeight="1">
      <c r="A76" s="45" t="s">
        <v>218</v>
      </c>
      <c r="B76" s="46">
        <v>856346</v>
      </c>
      <c r="C76" s="46">
        <v>659528</v>
      </c>
      <c r="D76" s="46">
        <v>248710</v>
      </c>
      <c r="E76" s="46">
        <v>167925</v>
      </c>
      <c r="F76" s="46">
        <v>242893</v>
      </c>
      <c r="G76" s="46">
        <v>235498</v>
      </c>
      <c r="H76" s="47">
        <f t="shared" si="1"/>
        <v>0.25461390570225978</v>
      </c>
    </row>
    <row r="77" spans="1:8" ht="15" customHeight="1">
      <c r="A77" s="45" t="s">
        <v>220</v>
      </c>
      <c r="B77" s="46">
        <v>3282396</v>
      </c>
      <c r="C77" s="46">
        <v>4029048</v>
      </c>
      <c r="D77" s="46">
        <v>1108963.18</v>
      </c>
      <c r="E77" s="46">
        <v>2290332.8199999998</v>
      </c>
      <c r="F77" s="46">
        <v>629752</v>
      </c>
      <c r="G77" s="46">
        <v>629752</v>
      </c>
      <c r="H77" s="47">
        <f t="shared" si="1"/>
        <v>0.56845508417869428</v>
      </c>
    </row>
    <row r="78" spans="1:8" ht="15" customHeight="1">
      <c r="A78" s="45" t="s">
        <v>226</v>
      </c>
      <c r="B78" s="46">
        <v>1654113</v>
      </c>
      <c r="C78" s="46">
        <v>281960</v>
      </c>
      <c r="D78" s="46">
        <v>6275</v>
      </c>
      <c r="E78" s="46">
        <v>102100</v>
      </c>
      <c r="F78" s="46">
        <v>173585</v>
      </c>
      <c r="G78" s="46">
        <v>173585</v>
      </c>
      <c r="H78" s="47">
        <f t="shared" si="1"/>
        <v>0.3621081004397787</v>
      </c>
    </row>
    <row r="79" spans="1:8" ht="15" customHeight="1">
      <c r="A79" s="45" t="s">
        <v>228</v>
      </c>
      <c r="B79" s="46">
        <v>284420469</v>
      </c>
      <c r="C79" s="46">
        <v>284420469</v>
      </c>
      <c r="D79" s="46">
        <v>209803624.72</v>
      </c>
      <c r="E79" s="46">
        <v>74616844.280000001</v>
      </c>
      <c r="F79" s="46">
        <v>0</v>
      </c>
      <c r="G79" s="46">
        <v>0</v>
      </c>
      <c r="H79" s="47">
        <f t="shared" si="1"/>
        <v>0.26234695604837077</v>
      </c>
    </row>
    <row r="80" spans="1:8" ht="15" customHeight="1">
      <c r="A80" s="45" t="s">
        <v>230</v>
      </c>
      <c r="B80" s="46">
        <v>0</v>
      </c>
      <c r="C80" s="46">
        <v>9441254</v>
      </c>
      <c r="D80" s="46">
        <v>9441254</v>
      </c>
      <c r="E80" s="46">
        <v>0</v>
      </c>
      <c r="F80" s="46">
        <v>0</v>
      </c>
      <c r="G80" s="46">
        <v>0</v>
      </c>
      <c r="H80" s="47">
        <f t="shared" si="1"/>
        <v>0</v>
      </c>
    </row>
    <row r="81" spans="1:8" ht="15" customHeight="1">
      <c r="A81" s="45" t="s">
        <v>230</v>
      </c>
      <c r="B81" s="46">
        <v>34919527</v>
      </c>
      <c r="C81" s="46">
        <v>35710608.18</v>
      </c>
      <c r="D81" s="46">
        <v>5416232.3900000006</v>
      </c>
      <c r="E81" s="46">
        <v>27519448.640000001</v>
      </c>
      <c r="F81" s="46">
        <v>2774927.15</v>
      </c>
      <c r="G81" s="46">
        <v>2774927.15</v>
      </c>
      <c r="H81" s="47">
        <f t="shared" si="1"/>
        <v>0.77062391380420336</v>
      </c>
    </row>
    <row r="82" spans="1:8" ht="15" customHeight="1">
      <c r="A82" s="45" t="s">
        <v>232</v>
      </c>
      <c r="B82" s="46">
        <v>199324566</v>
      </c>
      <c r="C82" s="46">
        <v>186525697.12</v>
      </c>
      <c r="D82" s="46">
        <v>30658755.879999999</v>
      </c>
      <c r="E82" s="46">
        <v>138614870.86000001</v>
      </c>
      <c r="F82" s="46">
        <v>17252070.379999999</v>
      </c>
      <c r="G82" s="46">
        <v>5895422.3799999999</v>
      </c>
      <c r="H82" s="47">
        <f t="shared" si="1"/>
        <v>0.74314088085580565</v>
      </c>
    </row>
    <row r="83" spans="1:8" ht="15" customHeight="1">
      <c r="A83" s="45" t="s">
        <v>234</v>
      </c>
      <c r="B83" s="46">
        <v>225250346</v>
      </c>
      <c r="C83" s="46">
        <v>229933012.69999999</v>
      </c>
      <c r="D83" s="46">
        <v>44834208.590000004</v>
      </c>
      <c r="E83" s="46">
        <v>178473339.47</v>
      </c>
      <c r="F83" s="46">
        <v>6625464.6399999997</v>
      </c>
      <c r="G83" s="46">
        <v>6625464.6399999997</v>
      </c>
      <c r="H83" s="47">
        <f t="shared" si="1"/>
        <v>0.77619710790663687</v>
      </c>
    </row>
    <row r="84" spans="1:8" ht="15" customHeight="1">
      <c r="A84" s="45" t="s">
        <v>236</v>
      </c>
      <c r="B84" s="46">
        <v>0</v>
      </c>
      <c r="C84" s="46">
        <v>200000</v>
      </c>
      <c r="D84" s="46">
        <v>32800</v>
      </c>
      <c r="E84" s="46">
        <v>146800</v>
      </c>
      <c r="F84" s="46">
        <v>20400</v>
      </c>
      <c r="G84" s="46">
        <v>20400</v>
      </c>
      <c r="H84" s="47">
        <f t="shared" si="1"/>
        <v>0.73399999999999999</v>
      </c>
    </row>
    <row r="85" spans="1:8" ht="15" customHeight="1">
      <c r="A85" s="45" t="s">
        <v>238</v>
      </c>
      <c r="B85" s="46">
        <v>1853885</v>
      </c>
      <c r="C85" s="46">
        <v>10551159</v>
      </c>
      <c r="D85" s="46">
        <v>9476226.8399999999</v>
      </c>
      <c r="E85" s="46">
        <v>551762.27</v>
      </c>
      <c r="F85" s="46">
        <v>523169.89</v>
      </c>
      <c r="G85" s="46">
        <v>523169.89</v>
      </c>
      <c r="H85" s="47">
        <f t="shared" si="1"/>
        <v>5.2293996327796785E-2</v>
      </c>
    </row>
    <row r="86" spans="1:8" ht="15" customHeight="1">
      <c r="A86" s="45" t="s">
        <v>240</v>
      </c>
      <c r="B86" s="46">
        <v>0</v>
      </c>
      <c r="C86" s="46">
        <v>896031</v>
      </c>
      <c r="D86" s="46">
        <v>799998</v>
      </c>
      <c r="E86" s="46">
        <v>0</v>
      </c>
      <c r="F86" s="46">
        <v>96033</v>
      </c>
      <c r="G86" s="46">
        <v>40712.980000000003</v>
      </c>
      <c r="H86" s="47">
        <f t="shared" si="1"/>
        <v>0</v>
      </c>
    </row>
    <row r="87" spans="1:8" ht="15" customHeight="1">
      <c r="A87" s="45" t="s">
        <v>240</v>
      </c>
      <c r="B87" s="46">
        <v>1133998</v>
      </c>
      <c r="C87" s="46">
        <v>1133998</v>
      </c>
      <c r="D87" s="46">
        <v>77051.95</v>
      </c>
      <c r="E87" s="46">
        <v>901648.05</v>
      </c>
      <c r="F87" s="46">
        <v>155298</v>
      </c>
      <c r="G87" s="46">
        <v>155298</v>
      </c>
      <c r="H87" s="47">
        <f t="shared" si="1"/>
        <v>0.79510550283157466</v>
      </c>
    </row>
    <row r="88" spans="1:8" ht="15" customHeight="1">
      <c r="A88" s="45" t="s">
        <v>244</v>
      </c>
      <c r="B88" s="46">
        <v>79000000</v>
      </c>
      <c r="C88" s="46">
        <v>79000000</v>
      </c>
      <c r="D88" s="46">
        <v>57012583.57</v>
      </c>
      <c r="E88" s="46">
        <v>3290665.11</v>
      </c>
      <c r="F88" s="46">
        <v>18696751.32</v>
      </c>
      <c r="G88" s="46">
        <v>18696751.32</v>
      </c>
      <c r="H88" s="47">
        <f t="shared" si="1"/>
        <v>4.1653988734177215E-2</v>
      </c>
    </row>
    <row r="89" spans="1:8" ht="15" customHeight="1">
      <c r="A89" s="45" t="s">
        <v>248</v>
      </c>
      <c r="B89" s="46">
        <v>1114272</v>
      </c>
      <c r="C89" s="46">
        <v>1114272</v>
      </c>
      <c r="D89" s="46">
        <v>0</v>
      </c>
      <c r="E89" s="46">
        <v>0</v>
      </c>
      <c r="F89" s="46">
        <v>1114272</v>
      </c>
      <c r="G89" s="46">
        <v>1114272</v>
      </c>
      <c r="H89" s="47">
        <f t="shared" si="1"/>
        <v>0</v>
      </c>
    </row>
    <row r="90" spans="1:8">
      <c r="A90" s="48" t="s">
        <v>255</v>
      </c>
      <c r="B90" s="46">
        <v>80453491</v>
      </c>
      <c r="C90" s="46">
        <v>79728568</v>
      </c>
      <c r="D90" s="46">
        <v>39683053.5</v>
      </c>
      <c r="E90" s="46">
        <v>79728568</v>
      </c>
      <c r="F90" s="46">
        <v>-39683053.5</v>
      </c>
      <c r="G90" s="46">
        <v>0</v>
      </c>
      <c r="H90" s="47">
        <f t="shared" si="1"/>
        <v>1</v>
      </c>
    </row>
    <row r="91" spans="1:8" ht="15" customHeight="1">
      <c r="A91" s="45" t="s">
        <v>257</v>
      </c>
      <c r="B91" s="46">
        <v>0</v>
      </c>
      <c r="C91" s="46">
        <v>188916822</v>
      </c>
      <c r="D91" s="46">
        <v>0</v>
      </c>
      <c r="E91" s="46">
        <v>188916822</v>
      </c>
      <c r="F91" s="46">
        <v>0</v>
      </c>
      <c r="G91" s="46">
        <v>0</v>
      </c>
      <c r="H91" s="47">
        <f t="shared" si="1"/>
        <v>1</v>
      </c>
    </row>
    <row r="92" spans="1:8" ht="15" customHeight="1">
      <c r="A92" s="45" t="s">
        <v>261</v>
      </c>
      <c r="B92" s="46">
        <v>4181136</v>
      </c>
      <c r="C92" s="46">
        <v>3502925</v>
      </c>
      <c r="D92" s="46">
        <v>-4000</v>
      </c>
      <c r="E92" s="46">
        <v>3392480</v>
      </c>
      <c r="F92" s="46">
        <v>114445</v>
      </c>
      <c r="G92" s="46">
        <v>114445</v>
      </c>
      <c r="H92" s="47">
        <f t="shared" si="1"/>
        <v>0.9684706352548228</v>
      </c>
    </row>
    <row r="93" spans="1:8" ht="15" customHeight="1">
      <c r="A93" s="49" t="s">
        <v>265</v>
      </c>
      <c r="B93" s="50">
        <v>12000000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1"/>
    </row>
    <row r="94" spans="1:8">
      <c r="A94" s="54" t="s">
        <v>286</v>
      </c>
      <c r="B94" s="54"/>
      <c r="C94" s="54"/>
      <c r="D94" s="54"/>
      <c r="E94" s="54"/>
      <c r="F94" s="54"/>
      <c r="G94" s="54"/>
      <c r="H94" s="52"/>
    </row>
    <row r="95" spans="1:8">
      <c r="A95" s="53" t="s">
        <v>283</v>
      </c>
      <c r="B95" s="53"/>
      <c r="C95" s="53"/>
      <c r="D95" s="53"/>
      <c r="E95" s="53"/>
      <c r="F95" s="53"/>
      <c r="G95" s="53"/>
      <c r="H95" s="53"/>
    </row>
    <row r="96" spans="1:8">
      <c r="A96" s="53" t="s">
        <v>284</v>
      </c>
      <c r="B96" s="53"/>
      <c r="C96" s="53"/>
      <c r="D96" s="53"/>
      <c r="E96" s="53"/>
      <c r="F96" s="53"/>
      <c r="G96" s="53"/>
      <c r="H96" s="53"/>
    </row>
    <row r="97" spans="1:8">
      <c r="A97" s="53" t="s">
        <v>285</v>
      </c>
      <c r="B97" s="53"/>
      <c r="C97" s="53"/>
      <c r="D97" s="53"/>
      <c r="E97" s="53"/>
      <c r="F97" s="53"/>
      <c r="G97" s="53"/>
      <c r="H97" s="53"/>
    </row>
    <row r="98" spans="1:8">
      <c r="A98" s="53" t="s">
        <v>287</v>
      </c>
      <c r="B98" s="53"/>
      <c r="C98" s="53"/>
      <c r="D98" s="53"/>
      <c r="E98" s="53"/>
      <c r="F98" s="53"/>
      <c r="G98" s="53"/>
      <c r="H98" s="53"/>
    </row>
  </sheetData>
  <mergeCells count="7">
    <mergeCell ref="A97:H97"/>
    <mergeCell ref="A96:H96"/>
    <mergeCell ref="A98:H98"/>
    <mergeCell ref="A95:H95"/>
    <mergeCell ref="A3:H3"/>
    <mergeCell ref="A1:H1"/>
    <mergeCell ref="A2:H2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 r:id="rId1"/>
  <headerFooter alignWithMargins="0">
    <oddFooter>&amp;L&amp;"Arial,Bold"&amp;8 Pág. 
&amp;"-,Bold"&amp;P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workbookViewId="0">
      <selection activeCell="J16" sqref="J16"/>
    </sheetView>
  </sheetViews>
  <sheetFormatPr baseColWidth="10" defaultRowHeight="15"/>
  <cols>
    <col min="1" max="1" width="76.85546875" style="33" customWidth="1"/>
    <col min="2" max="2" width="18.85546875" style="33" customWidth="1"/>
    <col min="3" max="3" width="16.42578125" style="33" bestFit="1" customWidth="1"/>
    <col min="4" max="4" width="16.140625" style="33" customWidth="1"/>
    <col min="5" max="6" width="18.85546875" style="33" customWidth="1"/>
    <col min="7" max="7" width="17.7109375" style="33" customWidth="1"/>
    <col min="8" max="8" width="24.140625" style="43" bestFit="1" customWidth="1"/>
    <col min="9" max="16384" width="11.42578125" style="33"/>
  </cols>
  <sheetData>
    <row r="1" spans="1:8">
      <c r="A1" s="38" t="s">
        <v>11</v>
      </c>
      <c r="B1" s="38"/>
      <c r="C1" s="38"/>
      <c r="D1" s="38"/>
      <c r="E1" s="38"/>
      <c r="F1" s="38"/>
      <c r="G1" s="38"/>
      <c r="H1" s="38"/>
    </row>
    <row r="2" spans="1:8">
      <c r="A2" s="38" t="s">
        <v>279</v>
      </c>
      <c r="B2" s="38"/>
      <c r="C2" s="38"/>
      <c r="D2" s="38"/>
      <c r="E2" s="38"/>
      <c r="F2" s="38"/>
      <c r="G2" s="38"/>
      <c r="H2" s="38"/>
    </row>
    <row r="3" spans="1:8">
      <c r="A3" s="38" t="s">
        <v>280</v>
      </c>
      <c r="B3" s="38"/>
      <c r="C3" s="38"/>
      <c r="D3" s="38"/>
      <c r="E3" s="38"/>
      <c r="F3" s="38"/>
      <c r="G3" s="38"/>
      <c r="H3" s="38"/>
    </row>
    <row r="5" spans="1:8" ht="30">
      <c r="A5" s="34" t="s">
        <v>290</v>
      </c>
      <c r="B5" s="35" t="s">
        <v>298</v>
      </c>
      <c r="C5" s="35" t="s">
        <v>299</v>
      </c>
      <c r="D5" s="35" t="s">
        <v>281</v>
      </c>
      <c r="E5" s="35" t="s">
        <v>300</v>
      </c>
      <c r="F5" s="35" t="s">
        <v>277</v>
      </c>
      <c r="G5" s="35" t="s">
        <v>288</v>
      </c>
      <c r="H5" s="42" t="s">
        <v>278</v>
      </c>
    </row>
    <row r="6" spans="1:8">
      <c r="A6" s="59" t="s">
        <v>289</v>
      </c>
      <c r="B6" s="60">
        <f>+B7/544.87</f>
        <v>83878856.277644202</v>
      </c>
      <c r="C6" s="60">
        <f>+C7/544.87</f>
        <v>82964471.327105552</v>
      </c>
      <c r="D6" s="60">
        <f>+D7/544.87</f>
        <v>1340171.2740103141</v>
      </c>
      <c r="E6" s="60">
        <f>+E7/544.87</f>
        <v>80184484.535687417</v>
      </c>
      <c r="F6" s="60">
        <f>+F7/544.87</f>
        <v>1439815.5174078222</v>
      </c>
      <c r="G6" s="60">
        <f>+G7/544.87</f>
        <v>2507006.5602620807</v>
      </c>
      <c r="H6" s="61">
        <f>+E6/C6</f>
        <v>0.9664918398568777</v>
      </c>
    </row>
    <row r="7" spans="1:8" ht="15" customHeight="1">
      <c r="A7" s="39" t="s">
        <v>282</v>
      </c>
      <c r="B7" s="40">
        <f>SUM(B8:B33)</f>
        <v>45703072420</v>
      </c>
      <c r="C7" s="40">
        <f t="shared" ref="C7:G7" si="0">SUM(C8:C33)</f>
        <v>45204851492</v>
      </c>
      <c r="D7" s="40">
        <f t="shared" si="0"/>
        <v>730219122.06999981</v>
      </c>
      <c r="E7" s="40">
        <f t="shared" si="0"/>
        <v>43690120088.960007</v>
      </c>
      <c r="F7" s="40">
        <f t="shared" si="0"/>
        <v>784512280.97000003</v>
      </c>
      <c r="G7" s="40">
        <f t="shared" si="0"/>
        <v>1365992664.49</v>
      </c>
      <c r="H7" s="44">
        <f>+E7/C7</f>
        <v>0.96649183985687781</v>
      </c>
    </row>
    <row r="8" spans="1:8" ht="15" customHeight="1">
      <c r="A8" s="45" t="s">
        <v>41</v>
      </c>
      <c r="B8" s="46">
        <v>11350378002</v>
      </c>
      <c r="C8" s="46">
        <v>11540378002</v>
      </c>
      <c r="D8" s="46">
        <v>-44124826.640000001</v>
      </c>
      <c r="E8" s="46">
        <v>11539793547.75</v>
      </c>
      <c r="F8" s="46">
        <v>44709280.890000001</v>
      </c>
      <c r="G8" s="46">
        <v>584454.25</v>
      </c>
      <c r="H8" s="47">
        <f>+E8/C8</f>
        <v>0.99994935571002108</v>
      </c>
    </row>
    <row r="9" spans="1:8" ht="15" customHeight="1">
      <c r="A9" s="45" t="s">
        <v>44</v>
      </c>
      <c r="B9" s="46">
        <v>315194220</v>
      </c>
      <c r="C9" s="46">
        <v>315194220</v>
      </c>
      <c r="D9" s="46">
        <v>-7634620.3600000003</v>
      </c>
      <c r="E9" s="46">
        <v>309994909.14999998</v>
      </c>
      <c r="F9" s="46">
        <v>12833931.210000001</v>
      </c>
      <c r="G9" s="46">
        <v>5199310.8499999996</v>
      </c>
      <c r="H9" s="47">
        <f t="shared" ref="H9:H84" si="1">+E9/C9</f>
        <v>0.98350442197195109</v>
      </c>
    </row>
    <row r="10" spans="1:8" ht="15" customHeight="1">
      <c r="A10" s="45" t="s">
        <v>46</v>
      </c>
      <c r="B10" s="46">
        <v>1259870164</v>
      </c>
      <c r="C10" s="46">
        <v>969897290</v>
      </c>
      <c r="D10" s="46">
        <v>-15492812.189999999</v>
      </c>
      <c r="E10" s="46">
        <v>865614589.23000002</v>
      </c>
      <c r="F10" s="46">
        <v>119775512.95999999</v>
      </c>
      <c r="G10" s="46">
        <v>104282700.77</v>
      </c>
      <c r="H10" s="47">
        <f t="shared" si="1"/>
        <v>0.89248067620644655</v>
      </c>
    </row>
    <row r="11" spans="1:8" ht="15" customHeight="1">
      <c r="A11" s="45" t="s">
        <v>50</v>
      </c>
      <c r="B11" s="46">
        <v>557859280</v>
      </c>
      <c r="C11" s="46">
        <v>557859280</v>
      </c>
      <c r="D11" s="46">
        <v>17941574.489999998</v>
      </c>
      <c r="E11" s="46">
        <v>472118714.73000002</v>
      </c>
      <c r="F11" s="46">
        <v>67798990.780000001</v>
      </c>
      <c r="G11" s="46">
        <v>85740565.269999996</v>
      </c>
      <c r="H11" s="47">
        <f t="shared" si="1"/>
        <v>0.84630431303392506</v>
      </c>
    </row>
    <row r="12" spans="1:8" ht="15" customHeight="1">
      <c r="A12" s="45" t="s">
        <v>52</v>
      </c>
      <c r="B12" s="46">
        <v>740226</v>
      </c>
      <c r="C12" s="46">
        <v>740226</v>
      </c>
      <c r="D12" s="46">
        <v>0</v>
      </c>
      <c r="E12" s="46">
        <v>171972.44</v>
      </c>
      <c r="F12" s="46">
        <v>568253.56000000006</v>
      </c>
      <c r="G12" s="46">
        <v>568253.56000000006</v>
      </c>
      <c r="H12" s="47">
        <f t="shared" si="1"/>
        <v>0.23232423611167399</v>
      </c>
    </row>
    <row r="13" spans="1:8" ht="15" customHeight="1">
      <c r="A13" s="45" t="s">
        <v>54</v>
      </c>
      <c r="B13" s="46">
        <v>76840590</v>
      </c>
      <c r="C13" s="46">
        <v>76840590</v>
      </c>
      <c r="D13" s="46">
        <v>2994799.34</v>
      </c>
      <c r="E13" s="46">
        <v>68761818.590000004</v>
      </c>
      <c r="F13" s="46">
        <v>5083972.07</v>
      </c>
      <c r="G13" s="46">
        <v>8078771.4100000001</v>
      </c>
      <c r="H13" s="47">
        <f t="shared" si="1"/>
        <v>0.89486323035780968</v>
      </c>
    </row>
    <row r="14" spans="1:8" ht="15" customHeight="1">
      <c r="A14" s="45" t="s">
        <v>56</v>
      </c>
      <c r="B14" s="46">
        <v>19022080</v>
      </c>
      <c r="C14" s="46">
        <v>19022080</v>
      </c>
      <c r="D14" s="46">
        <v>0</v>
      </c>
      <c r="E14" s="46">
        <v>6047176.8700000001</v>
      </c>
      <c r="F14" s="46">
        <v>12974903.130000001</v>
      </c>
      <c r="G14" s="46">
        <v>12974903.130000001</v>
      </c>
      <c r="H14" s="47">
        <f t="shared" si="1"/>
        <v>0.31790303005770137</v>
      </c>
    </row>
    <row r="15" spans="1:8" ht="15" customHeight="1">
      <c r="A15" s="45" t="s">
        <v>58</v>
      </c>
      <c r="B15" s="46">
        <v>650122</v>
      </c>
      <c r="C15" s="46">
        <v>650122</v>
      </c>
      <c r="D15" s="46">
        <v>0</v>
      </c>
      <c r="E15" s="46">
        <v>80328.69</v>
      </c>
      <c r="F15" s="46">
        <v>569793.31000000006</v>
      </c>
      <c r="G15" s="46">
        <v>569793.31000000006</v>
      </c>
      <c r="H15" s="47">
        <f t="shared" si="1"/>
        <v>0.12355940884941596</v>
      </c>
    </row>
    <row r="16" spans="1:8" ht="15" customHeight="1">
      <c r="A16" s="45" t="s">
        <v>62</v>
      </c>
      <c r="B16" s="46">
        <v>4046445336</v>
      </c>
      <c r="C16" s="46">
        <v>3856445336</v>
      </c>
      <c r="D16" s="46">
        <v>134294042.12</v>
      </c>
      <c r="E16" s="46">
        <v>3370222771.3099999</v>
      </c>
      <c r="F16" s="46">
        <v>351928522.56999999</v>
      </c>
      <c r="G16" s="46">
        <v>486222564.69</v>
      </c>
      <c r="H16" s="47">
        <f t="shared" si="1"/>
        <v>0.87391949779474332</v>
      </c>
    </row>
    <row r="17" spans="1:8" ht="15" customHeight="1">
      <c r="A17" s="45" t="s">
        <v>64</v>
      </c>
      <c r="B17" s="46">
        <v>5702731510</v>
      </c>
      <c r="C17" s="46">
        <v>5702731510</v>
      </c>
      <c r="D17" s="46">
        <v>230179306.50999999</v>
      </c>
      <c r="E17" s="46">
        <v>5612153011.7399998</v>
      </c>
      <c r="F17" s="46">
        <v>-139600808.25</v>
      </c>
      <c r="G17" s="46">
        <v>90578498.260000005</v>
      </c>
      <c r="H17" s="47">
        <f t="shared" si="1"/>
        <v>0.98411664689085099</v>
      </c>
    </row>
    <row r="18" spans="1:8" ht="15" customHeight="1">
      <c r="A18" s="45" t="s">
        <v>67</v>
      </c>
      <c r="B18" s="46">
        <v>2681783047</v>
      </c>
      <c r="C18" s="46">
        <v>2657618937</v>
      </c>
      <c r="D18" s="46">
        <v>0</v>
      </c>
      <c r="E18" s="46">
        <v>2540516851.77</v>
      </c>
      <c r="F18" s="46">
        <v>117102085.23</v>
      </c>
      <c r="G18" s="46">
        <v>117102085.23</v>
      </c>
      <c r="H18" s="47">
        <f t="shared" si="1"/>
        <v>0.95593721748453964</v>
      </c>
    </row>
    <row r="19" spans="1:8" ht="15" customHeight="1">
      <c r="A19" s="45" t="s">
        <v>69</v>
      </c>
      <c r="B19" s="46">
        <v>2294665917</v>
      </c>
      <c r="C19" s="46">
        <v>2294665917</v>
      </c>
      <c r="D19" s="46">
        <v>0</v>
      </c>
      <c r="E19" s="46">
        <v>2222801602.25</v>
      </c>
      <c r="F19" s="46">
        <v>71864314.75</v>
      </c>
      <c r="G19" s="46">
        <v>71864314.75</v>
      </c>
      <c r="H19" s="47">
        <f t="shared" si="1"/>
        <v>0.96868201413652666</v>
      </c>
    </row>
    <row r="20" spans="1:8" ht="15" customHeight="1">
      <c r="A20" s="45" t="s">
        <v>71</v>
      </c>
      <c r="B20" s="46">
        <v>6557649245</v>
      </c>
      <c r="C20" s="46">
        <v>6557649245</v>
      </c>
      <c r="D20" s="46">
        <v>263322920.25</v>
      </c>
      <c r="E20" s="46">
        <v>6256370725.7299995</v>
      </c>
      <c r="F20" s="46">
        <v>37955599.020000003</v>
      </c>
      <c r="G20" s="46">
        <v>301278519.26999998</v>
      </c>
      <c r="H20" s="47">
        <f t="shared" si="1"/>
        <v>0.954056932901723</v>
      </c>
    </row>
    <row r="21" spans="1:8" ht="22.5" customHeight="1">
      <c r="A21" s="45" t="s">
        <v>76</v>
      </c>
      <c r="B21" s="46">
        <v>2976839319</v>
      </c>
      <c r="C21" s="46">
        <v>2950016828</v>
      </c>
      <c r="D21" s="46">
        <v>0</v>
      </c>
      <c r="E21" s="46">
        <v>2950016828</v>
      </c>
      <c r="F21" s="46">
        <v>0</v>
      </c>
      <c r="G21" s="46">
        <v>0</v>
      </c>
      <c r="H21" s="47">
        <f t="shared" si="1"/>
        <v>1</v>
      </c>
    </row>
    <row r="22" spans="1:8" ht="22.5" customHeight="1">
      <c r="A22" s="45" t="s">
        <v>78</v>
      </c>
      <c r="B22" s="46">
        <v>160910234</v>
      </c>
      <c r="C22" s="46">
        <v>159460370</v>
      </c>
      <c r="D22" s="46">
        <v>0</v>
      </c>
      <c r="E22" s="46">
        <v>159460370</v>
      </c>
      <c r="F22" s="46">
        <v>0</v>
      </c>
      <c r="G22" s="46">
        <v>0</v>
      </c>
      <c r="H22" s="47">
        <f t="shared" si="1"/>
        <v>1</v>
      </c>
    </row>
    <row r="23" spans="1:8" ht="22.5" customHeight="1">
      <c r="A23" s="45" t="s">
        <v>82</v>
      </c>
      <c r="B23" s="46">
        <v>482730701</v>
      </c>
      <c r="C23" s="46">
        <v>478381108</v>
      </c>
      <c r="D23" s="46">
        <v>0</v>
      </c>
      <c r="E23" s="46">
        <v>478381108</v>
      </c>
      <c r="F23" s="46">
        <v>0</v>
      </c>
      <c r="G23" s="46">
        <v>0</v>
      </c>
      <c r="H23" s="47">
        <f t="shared" si="1"/>
        <v>1</v>
      </c>
    </row>
    <row r="24" spans="1:8" ht="15" customHeight="1">
      <c r="A24" s="45" t="s">
        <v>84</v>
      </c>
      <c r="B24" s="46">
        <v>965461400</v>
      </c>
      <c r="C24" s="46">
        <v>956762214</v>
      </c>
      <c r="D24" s="46">
        <v>0</v>
      </c>
      <c r="E24" s="46">
        <v>956762214</v>
      </c>
      <c r="F24" s="46">
        <v>0</v>
      </c>
      <c r="G24" s="46">
        <v>0</v>
      </c>
      <c r="H24" s="47">
        <f t="shared" si="1"/>
        <v>1</v>
      </c>
    </row>
    <row r="25" spans="1:8" ht="22.5" customHeight="1">
      <c r="A25" s="45" t="s">
        <v>86</v>
      </c>
      <c r="B25" s="46">
        <v>4611687292</v>
      </c>
      <c r="C25" s="46">
        <v>4570134179</v>
      </c>
      <c r="D25" s="46">
        <v>0</v>
      </c>
      <c r="E25" s="46">
        <v>4570134179</v>
      </c>
      <c r="F25" s="46">
        <v>0</v>
      </c>
      <c r="G25" s="46">
        <v>0</v>
      </c>
      <c r="H25" s="47">
        <f t="shared" si="1"/>
        <v>1</v>
      </c>
    </row>
    <row r="26" spans="1:8" ht="22.5" customHeight="1">
      <c r="A26" s="45" t="s">
        <v>88</v>
      </c>
      <c r="B26" s="46">
        <v>305748000</v>
      </c>
      <c r="C26" s="46">
        <v>305748000</v>
      </c>
      <c r="D26" s="46">
        <v>0</v>
      </c>
      <c r="E26" s="46">
        <v>305748000</v>
      </c>
      <c r="F26" s="46">
        <v>0</v>
      </c>
      <c r="G26" s="46">
        <v>0</v>
      </c>
      <c r="H26" s="47">
        <f t="shared" si="1"/>
        <v>1</v>
      </c>
    </row>
    <row r="27" spans="1:8" ht="15" customHeight="1">
      <c r="A27" s="45" t="s">
        <v>94</v>
      </c>
      <c r="B27" s="46">
        <v>770010550</v>
      </c>
      <c r="C27" s="46">
        <v>668800853</v>
      </c>
      <c r="D27" s="46">
        <v>79391900.069999993</v>
      </c>
      <c r="E27" s="46">
        <v>532653073.99000001</v>
      </c>
      <c r="F27" s="46">
        <v>56755878.939999998</v>
      </c>
      <c r="G27" s="46">
        <v>56755878.939999998</v>
      </c>
      <c r="H27" s="47">
        <f t="shared" si="1"/>
        <v>0.79643001590190854</v>
      </c>
    </row>
    <row r="28" spans="1:8" ht="15" customHeight="1">
      <c r="A28" s="45" t="s">
        <v>96</v>
      </c>
      <c r="B28" s="46">
        <v>151985277</v>
      </c>
      <c r="C28" s="46">
        <v>151985277</v>
      </c>
      <c r="D28" s="46">
        <v>37033527.149999999</v>
      </c>
      <c r="E28" s="46">
        <v>91917180.049999997</v>
      </c>
      <c r="F28" s="46">
        <v>23034569.800000001</v>
      </c>
      <c r="G28" s="46">
        <v>23034569.800000001</v>
      </c>
      <c r="H28" s="47">
        <f t="shared" si="1"/>
        <v>0.60477686960428412</v>
      </c>
    </row>
    <row r="29" spans="1:8" ht="15" customHeight="1">
      <c r="A29" s="45" t="s">
        <v>100</v>
      </c>
      <c r="B29" s="46">
        <v>37658818</v>
      </c>
      <c r="C29" s="46">
        <v>37658818</v>
      </c>
      <c r="D29" s="46">
        <v>0</v>
      </c>
      <c r="E29" s="46">
        <v>37499818</v>
      </c>
      <c r="F29" s="46">
        <v>159000</v>
      </c>
      <c r="G29" s="46">
        <v>159000</v>
      </c>
      <c r="H29" s="47">
        <f t="shared" si="1"/>
        <v>0.99577788129197253</v>
      </c>
    </row>
    <row r="30" spans="1:8" ht="15" customHeight="1">
      <c r="A30" s="45" t="s">
        <v>102</v>
      </c>
      <c r="B30" s="46">
        <v>270250745</v>
      </c>
      <c r="C30" s="46">
        <v>270250745</v>
      </c>
      <c r="D30" s="46">
        <v>31415734.52</v>
      </c>
      <c r="E30" s="46">
        <v>238835010.47999999</v>
      </c>
      <c r="F30" s="46">
        <v>0</v>
      </c>
      <c r="G30" s="46">
        <v>0</v>
      </c>
      <c r="H30" s="47">
        <f t="shared" si="1"/>
        <v>0.88375338421361238</v>
      </c>
    </row>
    <row r="31" spans="1:8" ht="15" customHeight="1">
      <c r="A31" s="45" t="s">
        <v>104</v>
      </c>
      <c r="B31" s="46">
        <v>623036</v>
      </c>
      <c r="C31" s="46">
        <v>623036</v>
      </c>
      <c r="D31" s="46">
        <v>0</v>
      </c>
      <c r="E31" s="46">
        <v>0</v>
      </c>
      <c r="F31" s="46">
        <v>623036</v>
      </c>
      <c r="G31" s="46">
        <v>623036</v>
      </c>
      <c r="H31" s="47">
        <f t="shared" si="1"/>
        <v>0</v>
      </c>
    </row>
    <row r="32" spans="1:8" ht="15" customHeight="1">
      <c r="A32" s="45" t="s">
        <v>106</v>
      </c>
      <c r="B32" s="46">
        <v>105250283</v>
      </c>
      <c r="C32" s="46">
        <v>105250283</v>
      </c>
      <c r="D32" s="46">
        <v>820050.81</v>
      </c>
      <c r="E32" s="46">
        <v>104054787.19</v>
      </c>
      <c r="F32" s="46">
        <v>375445</v>
      </c>
      <c r="G32" s="46">
        <v>375445</v>
      </c>
      <c r="H32" s="47">
        <f t="shared" si="1"/>
        <v>0.98864140051765936</v>
      </c>
    </row>
    <row r="33" spans="1:8" ht="15" customHeight="1">
      <c r="A33" s="45" t="s">
        <v>108</v>
      </c>
      <c r="B33" s="46">
        <v>87026</v>
      </c>
      <c r="C33" s="46">
        <v>87026</v>
      </c>
      <c r="D33" s="46">
        <v>77526</v>
      </c>
      <c r="E33" s="46">
        <v>9500</v>
      </c>
      <c r="F33" s="46">
        <v>0</v>
      </c>
      <c r="G33" s="46">
        <v>0</v>
      </c>
      <c r="H33" s="47">
        <f t="shared" si="1"/>
        <v>0.10916277893962724</v>
      </c>
    </row>
    <row r="34" spans="1:8" ht="15" customHeight="1">
      <c r="A34" s="54" t="s">
        <v>286</v>
      </c>
      <c r="B34" s="54"/>
      <c r="C34" s="54"/>
      <c r="D34" s="54"/>
      <c r="E34" s="54"/>
      <c r="F34" s="54"/>
      <c r="G34" s="54"/>
      <c r="H34" s="52"/>
    </row>
    <row r="35" spans="1:8" ht="15" customHeight="1">
      <c r="A35" s="53" t="s">
        <v>283</v>
      </c>
      <c r="B35" s="53"/>
      <c r="C35" s="53"/>
      <c r="D35" s="53"/>
      <c r="E35" s="53"/>
      <c r="F35" s="53"/>
      <c r="G35" s="53"/>
      <c r="H35" s="53"/>
    </row>
    <row r="36" spans="1:8" ht="15" customHeight="1">
      <c r="A36" s="53" t="s">
        <v>284</v>
      </c>
      <c r="B36" s="53"/>
      <c r="C36" s="53"/>
      <c r="D36" s="53"/>
      <c r="E36" s="53"/>
      <c r="F36" s="53"/>
      <c r="G36" s="53"/>
      <c r="H36" s="53"/>
    </row>
    <row r="37" spans="1:8" ht="15" customHeight="1">
      <c r="A37" s="53" t="s">
        <v>285</v>
      </c>
      <c r="B37" s="53"/>
      <c r="C37" s="53"/>
      <c r="D37" s="53"/>
      <c r="E37" s="53"/>
      <c r="F37" s="53"/>
      <c r="G37" s="53"/>
      <c r="H37" s="53"/>
    </row>
    <row r="38" spans="1:8" ht="15" customHeight="1">
      <c r="A38" s="53" t="s">
        <v>287</v>
      </c>
      <c r="B38" s="53"/>
      <c r="C38" s="53"/>
      <c r="D38" s="53"/>
      <c r="E38" s="53"/>
      <c r="F38" s="53"/>
      <c r="G38" s="53"/>
      <c r="H38" s="53"/>
    </row>
    <row r="39" spans="1:8" ht="15" customHeight="1">
      <c r="A39" s="37"/>
      <c r="B39" s="36"/>
      <c r="C39" s="36"/>
      <c r="D39" s="36"/>
      <c r="E39" s="36"/>
      <c r="F39" s="36"/>
      <c r="G39" s="36"/>
    </row>
    <row r="40" spans="1:8" ht="15" customHeight="1">
      <c r="A40" s="37"/>
      <c r="B40" s="36"/>
      <c r="C40" s="36"/>
      <c r="D40" s="36"/>
      <c r="E40" s="36"/>
      <c r="F40" s="36"/>
      <c r="G40" s="36"/>
    </row>
    <row r="41" spans="1:8" ht="15" customHeight="1">
      <c r="A41" s="37"/>
      <c r="B41" s="36"/>
      <c r="C41" s="36"/>
      <c r="D41" s="36"/>
      <c r="E41" s="36"/>
      <c r="F41" s="36"/>
      <c r="G41" s="36"/>
    </row>
    <row r="42" spans="1:8" ht="15" customHeight="1">
      <c r="A42" s="37"/>
      <c r="B42" s="36"/>
      <c r="C42" s="36"/>
      <c r="D42" s="36"/>
      <c r="E42" s="36"/>
      <c r="F42" s="36"/>
      <c r="G42" s="36"/>
    </row>
    <row r="43" spans="1:8" ht="15" customHeight="1">
      <c r="A43" s="34" t="s">
        <v>291</v>
      </c>
      <c r="B43" s="35" t="s">
        <v>298</v>
      </c>
      <c r="C43" s="35" t="s">
        <v>299</v>
      </c>
      <c r="D43" s="35" t="s">
        <v>281</v>
      </c>
      <c r="E43" s="35" t="s">
        <v>300</v>
      </c>
      <c r="F43" s="35" t="s">
        <v>277</v>
      </c>
      <c r="G43" s="35" t="s">
        <v>288</v>
      </c>
      <c r="H43" s="42" t="s">
        <v>278</v>
      </c>
    </row>
    <row r="44" spans="1:8" ht="15" customHeight="1">
      <c r="A44" s="59" t="s">
        <v>289</v>
      </c>
      <c r="B44" s="60">
        <f>+B45/544.87</f>
        <v>1734398.6216895774</v>
      </c>
      <c r="C44" s="60">
        <f>+C45/544.87</f>
        <v>1535673.211958816</v>
      </c>
      <c r="D44" s="60">
        <f>+D45/544.87</f>
        <v>337663.51887606212</v>
      </c>
      <c r="E44" s="60">
        <f>+E45/544.87</f>
        <v>940596.29430873401</v>
      </c>
      <c r="F44" s="60">
        <f>+F45/544.87</f>
        <v>257413.39877401944</v>
      </c>
      <c r="G44" s="60">
        <f>+G45/544.87</f>
        <v>257396.97373685462</v>
      </c>
      <c r="H44" s="61">
        <f>+E44/C44</f>
        <v>0.61249768960218021</v>
      </c>
    </row>
    <row r="45" spans="1:8" ht="15" customHeight="1">
      <c r="A45" s="39" t="s">
        <v>282</v>
      </c>
      <c r="B45" s="40">
        <f>SUM(B46:B89)</f>
        <v>945021777</v>
      </c>
      <c r="C45" s="40">
        <f t="shared" ref="C45:G45" si="2">SUM(C46:C89)</f>
        <v>836742263.00000012</v>
      </c>
      <c r="D45" s="40">
        <f t="shared" si="2"/>
        <v>183982721.52999997</v>
      </c>
      <c r="E45" s="40">
        <f t="shared" si="2"/>
        <v>512502702.87999994</v>
      </c>
      <c r="F45" s="40">
        <f t="shared" si="2"/>
        <v>140256838.58999997</v>
      </c>
      <c r="G45" s="40">
        <f t="shared" si="2"/>
        <v>140247889.07999998</v>
      </c>
      <c r="H45" s="44">
        <f>+E45/C45</f>
        <v>0.61249768960218021</v>
      </c>
    </row>
    <row r="46" spans="1:8" ht="15" customHeight="1">
      <c r="A46" s="55" t="s">
        <v>112</v>
      </c>
      <c r="B46" s="56">
        <v>240450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7"/>
    </row>
    <row r="47" spans="1:8" ht="15" customHeight="1">
      <c r="A47" s="45" t="s">
        <v>114</v>
      </c>
      <c r="B47" s="46">
        <v>44191452</v>
      </c>
      <c r="C47" s="46">
        <v>39093813</v>
      </c>
      <c r="D47" s="46">
        <v>14081615.720000001</v>
      </c>
      <c r="E47" s="46">
        <v>13388370.699999999</v>
      </c>
      <c r="F47" s="46">
        <v>11623826.58</v>
      </c>
      <c r="G47" s="46">
        <v>11623826.58</v>
      </c>
      <c r="H47" s="47">
        <f t="shared" si="1"/>
        <v>0.34246776337728935</v>
      </c>
    </row>
    <row r="48" spans="1:8" ht="15" customHeight="1">
      <c r="A48" s="45" t="s">
        <v>116</v>
      </c>
      <c r="B48" s="46">
        <v>16654259</v>
      </c>
      <c r="C48" s="46">
        <v>11296559</v>
      </c>
      <c r="D48" s="46">
        <v>5117367.8899999997</v>
      </c>
      <c r="E48" s="46">
        <v>3065704.11</v>
      </c>
      <c r="F48" s="46">
        <v>3113487</v>
      </c>
      <c r="G48" s="46">
        <v>3113487</v>
      </c>
      <c r="H48" s="47">
        <f t="shared" si="1"/>
        <v>0.27138388866910712</v>
      </c>
    </row>
    <row r="49" spans="1:8" ht="15" customHeight="1">
      <c r="A49" s="45" t="s">
        <v>118</v>
      </c>
      <c r="B49" s="46">
        <v>105003</v>
      </c>
      <c r="C49" s="46">
        <v>355003</v>
      </c>
      <c r="D49" s="46">
        <v>114733</v>
      </c>
      <c r="E49" s="46">
        <v>90121</v>
      </c>
      <c r="F49" s="46">
        <v>150149</v>
      </c>
      <c r="G49" s="46">
        <v>150149</v>
      </c>
      <c r="H49" s="47">
        <f t="shared" si="1"/>
        <v>0.25385982653667716</v>
      </c>
    </row>
    <row r="50" spans="1:8" ht="15" customHeight="1">
      <c r="A50" s="45" t="s">
        <v>122</v>
      </c>
      <c r="B50" s="46">
        <v>0</v>
      </c>
      <c r="C50" s="46">
        <v>740187</v>
      </c>
      <c r="D50" s="46">
        <v>740187</v>
      </c>
      <c r="E50" s="46">
        <v>0</v>
      </c>
      <c r="F50" s="46">
        <v>0</v>
      </c>
      <c r="G50" s="46">
        <v>0</v>
      </c>
      <c r="H50" s="47">
        <f t="shared" si="1"/>
        <v>0</v>
      </c>
    </row>
    <row r="51" spans="1:8" ht="15" customHeight="1">
      <c r="A51" s="45" t="s">
        <v>124</v>
      </c>
      <c r="B51" s="46">
        <v>5000000</v>
      </c>
      <c r="C51" s="46">
        <v>5000000</v>
      </c>
      <c r="D51" s="46">
        <v>0</v>
      </c>
      <c r="E51" s="46">
        <v>0</v>
      </c>
      <c r="F51" s="46">
        <v>5000000</v>
      </c>
      <c r="G51" s="46">
        <v>5000000</v>
      </c>
      <c r="H51" s="47">
        <f t="shared" si="1"/>
        <v>0</v>
      </c>
    </row>
    <row r="52" spans="1:8" ht="15" customHeight="1">
      <c r="A52" s="45" t="s">
        <v>126</v>
      </c>
      <c r="B52" s="46">
        <v>0</v>
      </c>
      <c r="C52" s="46">
        <v>1261975</v>
      </c>
      <c r="D52" s="46">
        <v>1261975</v>
      </c>
      <c r="E52" s="46">
        <v>0</v>
      </c>
      <c r="F52" s="46">
        <v>0</v>
      </c>
      <c r="G52" s="46">
        <v>0</v>
      </c>
      <c r="H52" s="47">
        <f t="shared" si="1"/>
        <v>0</v>
      </c>
    </row>
    <row r="53" spans="1:8" ht="15" customHeight="1">
      <c r="A53" s="45" t="s">
        <v>128</v>
      </c>
      <c r="B53" s="46">
        <v>120619821</v>
      </c>
      <c r="C53" s="46">
        <v>121056821</v>
      </c>
      <c r="D53" s="46">
        <v>32438350.129999999</v>
      </c>
      <c r="E53" s="46">
        <v>48489288.710000001</v>
      </c>
      <c r="F53" s="46">
        <v>40129182.159999996</v>
      </c>
      <c r="G53" s="46">
        <v>40129182.159999996</v>
      </c>
      <c r="H53" s="47">
        <f t="shared" si="1"/>
        <v>0.40054982701057384</v>
      </c>
    </row>
    <row r="54" spans="1:8" ht="15" customHeight="1">
      <c r="A54" s="45" t="s">
        <v>130</v>
      </c>
      <c r="B54" s="46">
        <v>99473961</v>
      </c>
      <c r="C54" s="46">
        <v>103246093</v>
      </c>
      <c r="D54" s="46">
        <v>21240909.41</v>
      </c>
      <c r="E54" s="46">
        <v>80740781.120000005</v>
      </c>
      <c r="F54" s="46">
        <v>1264402.47</v>
      </c>
      <c r="G54" s="46">
        <v>1264402.47</v>
      </c>
      <c r="H54" s="47">
        <f t="shared" si="1"/>
        <v>0.78202262936961697</v>
      </c>
    </row>
    <row r="55" spans="1:8" ht="15" customHeight="1">
      <c r="A55" s="45" t="s">
        <v>134</v>
      </c>
      <c r="B55" s="46">
        <v>14992498</v>
      </c>
      <c r="C55" s="46">
        <v>14854377</v>
      </c>
      <c r="D55" s="46">
        <v>6459131.0300000003</v>
      </c>
      <c r="E55" s="46">
        <v>5710640.4699999997</v>
      </c>
      <c r="F55" s="46">
        <v>2684605.5</v>
      </c>
      <c r="G55" s="46">
        <v>2684605.5</v>
      </c>
      <c r="H55" s="47">
        <f t="shared" si="1"/>
        <v>0.38444160061374499</v>
      </c>
    </row>
    <row r="56" spans="1:8" ht="15" customHeight="1">
      <c r="A56" s="45" t="s">
        <v>136</v>
      </c>
      <c r="B56" s="46">
        <v>106676729</v>
      </c>
      <c r="C56" s="46">
        <v>105982675</v>
      </c>
      <c r="D56" s="46">
        <v>15570519.08</v>
      </c>
      <c r="E56" s="46">
        <v>59677082.469999999</v>
      </c>
      <c r="F56" s="46">
        <v>30735073.449999999</v>
      </c>
      <c r="G56" s="46">
        <v>30735073.449999999</v>
      </c>
      <c r="H56" s="47">
        <f t="shared" si="1"/>
        <v>0.56308337631598748</v>
      </c>
    </row>
    <row r="57" spans="1:8" ht="15" customHeight="1">
      <c r="A57" s="45" t="s">
        <v>138</v>
      </c>
      <c r="B57" s="46">
        <v>5450000</v>
      </c>
      <c r="C57" s="46">
        <v>2718273</v>
      </c>
      <c r="D57" s="46">
        <v>133367.26</v>
      </c>
      <c r="E57" s="46">
        <v>2526978.71</v>
      </c>
      <c r="F57" s="46">
        <v>57927.03</v>
      </c>
      <c r="G57" s="46">
        <v>57927.03</v>
      </c>
      <c r="H57" s="47">
        <f t="shared" si="1"/>
        <v>0.92962653493596847</v>
      </c>
    </row>
    <row r="58" spans="1:8" ht="15" customHeight="1">
      <c r="A58" s="45" t="s">
        <v>140</v>
      </c>
      <c r="B58" s="46">
        <v>5450000</v>
      </c>
      <c r="C58" s="46">
        <v>2700771</v>
      </c>
      <c r="D58" s="46">
        <v>645582.66</v>
      </c>
      <c r="E58" s="46">
        <v>170417.34</v>
      </c>
      <c r="F58" s="46">
        <v>1884771</v>
      </c>
      <c r="G58" s="46">
        <v>1884771</v>
      </c>
      <c r="H58" s="47">
        <f t="shared" si="1"/>
        <v>6.3099514916296118E-2</v>
      </c>
    </row>
    <row r="59" spans="1:8" ht="15" customHeight="1">
      <c r="A59" s="45" t="s">
        <v>144</v>
      </c>
      <c r="B59" s="46">
        <v>19201820</v>
      </c>
      <c r="C59" s="46">
        <v>14401365</v>
      </c>
      <c r="D59" s="46">
        <v>1484336.73</v>
      </c>
      <c r="E59" s="46">
        <v>11824121.039999999</v>
      </c>
      <c r="F59" s="46">
        <v>1092907.23</v>
      </c>
      <c r="G59" s="46">
        <v>1092907.23</v>
      </c>
      <c r="H59" s="47">
        <f t="shared" si="1"/>
        <v>0.82104168875658656</v>
      </c>
    </row>
    <row r="60" spans="1:8" ht="15" customHeight="1">
      <c r="A60" s="45" t="s">
        <v>146</v>
      </c>
      <c r="B60" s="46">
        <v>16617147</v>
      </c>
      <c r="C60" s="46">
        <v>11593697</v>
      </c>
      <c r="D60" s="46">
        <v>6116126.2999999998</v>
      </c>
      <c r="E60" s="46">
        <v>2088200</v>
      </c>
      <c r="F60" s="46">
        <v>3389370.7</v>
      </c>
      <c r="G60" s="46">
        <v>3389370.7</v>
      </c>
      <c r="H60" s="47">
        <f t="shared" si="1"/>
        <v>0.18011510909764158</v>
      </c>
    </row>
    <row r="61" spans="1:8" ht="15" customHeight="1">
      <c r="A61" s="45" t="s">
        <v>150</v>
      </c>
      <c r="B61" s="46">
        <v>61995553</v>
      </c>
      <c r="C61" s="46">
        <v>46367889</v>
      </c>
      <c r="D61" s="46">
        <v>4610195.4000000004</v>
      </c>
      <c r="E61" s="46">
        <v>21934796.690000001</v>
      </c>
      <c r="F61" s="46">
        <v>19822896.91</v>
      </c>
      <c r="G61" s="46">
        <v>19822897.399999999</v>
      </c>
      <c r="H61" s="47">
        <f t="shared" si="1"/>
        <v>0.47306006728061312</v>
      </c>
    </row>
    <row r="62" spans="1:8" ht="22.5" customHeight="1">
      <c r="A62" s="45" t="s">
        <v>152</v>
      </c>
      <c r="B62" s="46">
        <v>1939800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7"/>
    </row>
    <row r="63" spans="1:8" ht="15" customHeight="1">
      <c r="A63" s="45" t="s">
        <v>154</v>
      </c>
      <c r="B63" s="46">
        <v>35000000</v>
      </c>
      <c r="C63" s="46">
        <v>19044000</v>
      </c>
      <c r="D63" s="46">
        <v>7622835.75</v>
      </c>
      <c r="E63" s="46">
        <v>10686373.439999999</v>
      </c>
      <c r="F63" s="46">
        <v>734790.81</v>
      </c>
      <c r="G63" s="46">
        <v>734790.81</v>
      </c>
      <c r="H63" s="47">
        <f t="shared" si="1"/>
        <v>0.56114122243226205</v>
      </c>
    </row>
    <row r="64" spans="1:8" ht="15" customHeight="1">
      <c r="A64" s="45" t="s">
        <v>156</v>
      </c>
      <c r="B64" s="46">
        <v>12653982</v>
      </c>
      <c r="C64" s="46">
        <v>7533452</v>
      </c>
      <c r="D64" s="46">
        <v>2434119</v>
      </c>
      <c r="E64" s="46">
        <v>3642803</v>
      </c>
      <c r="F64" s="46">
        <v>1456530</v>
      </c>
      <c r="G64" s="46">
        <v>1456530</v>
      </c>
      <c r="H64" s="47">
        <f t="shared" si="1"/>
        <v>0.48355030336690269</v>
      </c>
    </row>
    <row r="65" spans="1:8" ht="22.5" customHeight="1">
      <c r="A65" s="45" t="s">
        <v>158</v>
      </c>
      <c r="B65" s="46">
        <v>32706268</v>
      </c>
      <c r="C65" s="46">
        <v>16761091</v>
      </c>
      <c r="D65" s="46">
        <v>4895511.5</v>
      </c>
      <c r="E65" s="46">
        <v>9098675.5</v>
      </c>
      <c r="F65" s="46">
        <v>2766904</v>
      </c>
      <c r="G65" s="46">
        <v>2766904</v>
      </c>
      <c r="H65" s="47">
        <f t="shared" si="1"/>
        <v>0.54284506300932323</v>
      </c>
    </row>
    <row r="66" spans="1:8" ht="22.5" customHeight="1">
      <c r="A66" s="45" t="s">
        <v>160</v>
      </c>
      <c r="B66" s="46">
        <v>10226774</v>
      </c>
      <c r="C66" s="46">
        <v>1334000</v>
      </c>
      <c r="D66" s="46">
        <v>271194</v>
      </c>
      <c r="E66" s="46">
        <v>830200</v>
      </c>
      <c r="F66" s="46">
        <v>232606</v>
      </c>
      <c r="G66" s="46">
        <v>232606</v>
      </c>
      <c r="H66" s="47">
        <f t="shared" si="1"/>
        <v>0.62233883058470763</v>
      </c>
    </row>
    <row r="67" spans="1:8" ht="15" customHeight="1">
      <c r="A67" s="45" t="s">
        <v>162</v>
      </c>
      <c r="B67" s="46">
        <v>1127840</v>
      </c>
      <c r="C67" s="46">
        <v>0.91</v>
      </c>
      <c r="D67" s="46">
        <v>0</v>
      </c>
      <c r="E67" s="46">
        <v>0</v>
      </c>
      <c r="F67" s="46">
        <v>0.91</v>
      </c>
      <c r="G67" s="46">
        <v>0.91</v>
      </c>
      <c r="H67" s="47">
        <f t="shared" si="1"/>
        <v>0</v>
      </c>
    </row>
    <row r="68" spans="1:8" ht="15" customHeight="1">
      <c r="A68" s="45" t="s">
        <v>166</v>
      </c>
      <c r="B68" s="46">
        <v>626968</v>
      </c>
      <c r="C68" s="46">
        <v>1000000</v>
      </c>
      <c r="D68" s="46">
        <v>1000000</v>
      </c>
      <c r="E68" s="46">
        <v>0</v>
      </c>
      <c r="F68" s="46">
        <v>0</v>
      </c>
      <c r="G68" s="46">
        <v>0</v>
      </c>
      <c r="H68" s="47">
        <f t="shared" si="1"/>
        <v>0</v>
      </c>
    </row>
    <row r="69" spans="1:8" ht="15" customHeight="1">
      <c r="A69" s="45" t="s">
        <v>172</v>
      </c>
      <c r="B69" s="46">
        <v>87056337</v>
      </c>
      <c r="C69" s="46">
        <v>87056337</v>
      </c>
      <c r="D69" s="46">
        <v>1082819.76</v>
      </c>
      <c r="E69" s="46">
        <v>84017776.239999995</v>
      </c>
      <c r="F69" s="46">
        <v>1955741</v>
      </c>
      <c r="G69" s="46">
        <v>1955741</v>
      </c>
      <c r="H69" s="47">
        <f t="shared" si="1"/>
        <v>0.96509661599936136</v>
      </c>
    </row>
    <row r="70" spans="1:8" ht="15" customHeight="1">
      <c r="A70" s="45" t="s">
        <v>174</v>
      </c>
      <c r="B70" s="46">
        <v>72367203</v>
      </c>
      <c r="C70" s="46">
        <v>79645679.340000004</v>
      </c>
      <c r="D70" s="46">
        <v>9251598.3200000003</v>
      </c>
      <c r="E70" s="46">
        <v>68920388.459999993</v>
      </c>
      <c r="F70" s="46">
        <v>1473692.56</v>
      </c>
      <c r="G70" s="46">
        <v>1473692.56</v>
      </c>
      <c r="H70" s="47">
        <f t="shared" si="1"/>
        <v>0.86533744242151867</v>
      </c>
    </row>
    <row r="71" spans="1:8" ht="15" customHeight="1">
      <c r="A71" s="45" t="s">
        <v>176</v>
      </c>
      <c r="B71" s="46">
        <v>68934</v>
      </c>
      <c r="C71" s="46">
        <v>68934</v>
      </c>
      <c r="D71" s="46">
        <v>8011</v>
      </c>
      <c r="E71" s="46">
        <v>0</v>
      </c>
      <c r="F71" s="46">
        <v>60923</v>
      </c>
      <c r="G71" s="46">
        <v>60923</v>
      </c>
      <c r="H71" s="47">
        <f t="shared" si="1"/>
        <v>0</v>
      </c>
    </row>
    <row r="72" spans="1:8" ht="15" customHeight="1">
      <c r="A72" s="45" t="s">
        <v>180</v>
      </c>
      <c r="B72" s="46">
        <v>3948257</v>
      </c>
      <c r="C72" s="46">
        <v>3948257</v>
      </c>
      <c r="D72" s="46">
        <v>363256.3</v>
      </c>
      <c r="E72" s="46">
        <v>3400579</v>
      </c>
      <c r="F72" s="46">
        <v>184421.7</v>
      </c>
      <c r="G72" s="46">
        <v>184421.7</v>
      </c>
      <c r="H72" s="47">
        <f t="shared" si="1"/>
        <v>0.8612861320830939</v>
      </c>
    </row>
    <row r="73" spans="1:8" ht="15" customHeight="1">
      <c r="A73" s="45" t="s">
        <v>184</v>
      </c>
      <c r="B73" s="46">
        <v>3046794</v>
      </c>
      <c r="C73" s="46">
        <v>1591905</v>
      </c>
      <c r="D73" s="46">
        <v>430208.04</v>
      </c>
      <c r="E73" s="46">
        <v>606167.92000000004</v>
      </c>
      <c r="F73" s="46">
        <v>555529.04</v>
      </c>
      <c r="G73" s="46">
        <v>555529.04</v>
      </c>
      <c r="H73" s="47">
        <f t="shared" si="1"/>
        <v>0.38078146623071102</v>
      </c>
    </row>
    <row r="74" spans="1:8" ht="15" customHeight="1">
      <c r="A74" s="45" t="s">
        <v>186</v>
      </c>
      <c r="B74" s="46">
        <v>68900</v>
      </c>
      <c r="C74" s="46">
        <v>4356</v>
      </c>
      <c r="D74" s="46">
        <v>0</v>
      </c>
      <c r="E74" s="46">
        <v>0</v>
      </c>
      <c r="F74" s="46">
        <v>4356</v>
      </c>
      <c r="G74" s="46">
        <v>4356</v>
      </c>
      <c r="H74" s="47">
        <f t="shared" si="1"/>
        <v>0</v>
      </c>
    </row>
    <row r="75" spans="1:8" ht="15" customHeight="1">
      <c r="A75" s="45" t="s">
        <v>188</v>
      </c>
      <c r="B75" s="46">
        <v>375534</v>
      </c>
      <c r="C75" s="46">
        <v>466386.94</v>
      </c>
      <c r="D75" s="46">
        <v>255140.07</v>
      </c>
      <c r="E75" s="46">
        <v>167965.74</v>
      </c>
      <c r="F75" s="46">
        <v>43281.13</v>
      </c>
      <c r="G75" s="46">
        <v>43281.13</v>
      </c>
      <c r="H75" s="47">
        <f t="shared" si="1"/>
        <v>0.36014246024985175</v>
      </c>
    </row>
    <row r="76" spans="1:8" ht="22.5" customHeight="1">
      <c r="A76" s="45" t="s">
        <v>190</v>
      </c>
      <c r="B76" s="46">
        <v>32646003</v>
      </c>
      <c r="C76" s="46">
        <v>25989347</v>
      </c>
      <c r="D76" s="46">
        <v>14174227.279999999</v>
      </c>
      <c r="E76" s="46">
        <v>10925515.619999999</v>
      </c>
      <c r="F76" s="46">
        <v>889604.1</v>
      </c>
      <c r="G76" s="46">
        <v>889604.1</v>
      </c>
      <c r="H76" s="47">
        <f t="shared" si="1"/>
        <v>0.42038438364765374</v>
      </c>
    </row>
    <row r="77" spans="1:8" ht="15" customHeight="1">
      <c r="A77" s="45" t="s">
        <v>192</v>
      </c>
      <c r="B77" s="46">
        <v>600596</v>
      </c>
      <c r="C77" s="46">
        <v>224720</v>
      </c>
      <c r="D77" s="46">
        <v>118720</v>
      </c>
      <c r="E77" s="46">
        <v>0</v>
      </c>
      <c r="F77" s="46">
        <v>106000</v>
      </c>
      <c r="G77" s="46">
        <v>106000</v>
      </c>
      <c r="H77" s="47">
        <f t="shared" si="1"/>
        <v>0</v>
      </c>
    </row>
    <row r="78" spans="1:8" ht="15" customHeight="1">
      <c r="A78" s="45" t="s">
        <v>194</v>
      </c>
      <c r="B78" s="46">
        <v>303661</v>
      </c>
      <c r="C78" s="46">
        <v>902652</v>
      </c>
      <c r="D78" s="46">
        <v>192474</v>
      </c>
      <c r="E78" s="46">
        <v>593146.34</v>
      </c>
      <c r="F78" s="46">
        <v>117031.66</v>
      </c>
      <c r="G78" s="46">
        <v>117031.66</v>
      </c>
      <c r="H78" s="47">
        <f t="shared" si="1"/>
        <v>0.6571151894639351</v>
      </c>
    </row>
    <row r="79" spans="1:8" ht="15" customHeight="1">
      <c r="A79" s="45" t="s">
        <v>196</v>
      </c>
      <c r="B79" s="46">
        <v>546662</v>
      </c>
      <c r="C79" s="46">
        <v>247000</v>
      </c>
      <c r="D79" s="46">
        <v>8958.27</v>
      </c>
      <c r="E79" s="46">
        <v>210940.62</v>
      </c>
      <c r="F79" s="46">
        <v>27101.11</v>
      </c>
      <c r="G79" s="46">
        <v>27101.11</v>
      </c>
      <c r="H79" s="47">
        <f t="shared" si="1"/>
        <v>0.85401060728744937</v>
      </c>
    </row>
    <row r="80" spans="1:8" ht="15" customHeight="1">
      <c r="A80" s="45" t="s">
        <v>200</v>
      </c>
      <c r="B80" s="46">
        <v>1957868</v>
      </c>
      <c r="C80" s="46">
        <v>1205704</v>
      </c>
      <c r="D80" s="46">
        <v>395034.23</v>
      </c>
      <c r="E80" s="46">
        <v>246274.82</v>
      </c>
      <c r="F80" s="46">
        <v>564394.94999999995</v>
      </c>
      <c r="G80" s="46">
        <v>564394.94999999995</v>
      </c>
      <c r="H80" s="47">
        <f t="shared" si="1"/>
        <v>0.20425810978482281</v>
      </c>
    </row>
    <row r="81" spans="1:8" ht="15" customHeight="1">
      <c r="A81" s="45" t="s">
        <v>202</v>
      </c>
      <c r="B81" s="46">
        <v>53624328</v>
      </c>
      <c r="C81" s="46">
        <v>30233346</v>
      </c>
      <c r="D81" s="46">
        <v>8997422.4800000004</v>
      </c>
      <c r="E81" s="46">
        <v>19001685.449999999</v>
      </c>
      <c r="F81" s="46">
        <v>2234238.0699999998</v>
      </c>
      <c r="G81" s="46">
        <v>2234238.0699999998</v>
      </c>
      <c r="H81" s="47">
        <f t="shared" si="1"/>
        <v>0.62850090922784396</v>
      </c>
    </row>
    <row r="82" spans="1:8" ht="15" customHeight="1">
      <c r="A82" s="45" t="s">
        <v>206</v>
      </c>
      <c r="B82" s="46">
        <v>22274791</v>
      </c>
      <c r="C82" s="46">
        <v>4862130</v>
      </c>
      <c r="D82" s="46">
        <v>2676845.85</v>
      </c>
      <c r="E82" s="46">
        <v>1176229.7</v>
      </c>
      <c r="F82" s="46">
        <v>1009054.45</v>
      </c>
      <c r="G82" s="46">
        <v>1009054.45</v>
      </c>
      <c r="H82" s="47">
        <f t="shared" si="1"/>
        <v>0.24191654686320604</v>
      </c>
    </row>
    <row r="83" spans="1:8" ht="15" customHeight="1">
      <c r="A83" s="45" t="s">
        <v>208</v>
      </c>
      <c r="B83" s="46">
        <v>607848</v>
      </c>
      <c r="C83" s="46">
        <v>505848</v>
      </c>
      <c r="D83" s="46">
        <v>113813</v>
      </c>
      <c r="E83" s="46">
        <v>0</v>
      </c>
      <c r="F83" s="46">
        <v>392035</v>
      </c>
      <c r="G83" s="46">
        <v>392035</v>
      </c>
      <c r="H83" s="47">
        <f t="shared" si="1"/>
        <v>0</v>
      </c>
    </row>
    <row r="84" spans="1:8" ht="15" customHeight="1">
      <c r="A84" s="45" t="s">
        <v>210</v>
      </c>
      <c r="B84" s="46">
        <v>33467405</v>
      </c>
      <c r="C84" s="46">
        <v>46176175</v>
      </c>
      <c r="D84" s="46">
        <v>4401182.2300000004</v>
      </c>
      <c r="E84" s="46">
        <v>39864229.920000002</v>
      </c>
      <c r="F84" s="46">
        <v>1910762.85</v>
      </c>
      <c r="G84" s="46">
        <v>1909207.85</v>
      </c>
      <c r="H84" s="47">
        <f t="shared" si="1"/>
        <v>0.86330732071246707</v>
      </c>
    </row>
    <row r="85" spans="1:8" ht="15" customHeight="1">
      <c r="A85" s="45" t="s">
        <v>212</v>
      </c>
      <c r="B85" s="46">
        <v>10278646</v>
      </c>
      <c r="C85" s="46">
        <v>10896913</v>
      </c>
      <c r="D85" s="46">
        <v>3445452</v>
      </c>
      <c r="E85" s="46">
        <v>6379787</v>
      </c>
      <c r="F85" s="46">
        <v>1071674</v>
      </c>
      <c r="G85" s="46">
        <v>1071674</v>
      </c>
      <c r="H85" s="47">
        <f t="shared" ref="H85:H115" si="3">+E85/C85</f>
        <v>0.58546737043784791</v>
      </c>
    </row>
    <row r="86" spans="1:8" ht="15" customHeight="1">
      <c r="A86" s="45" t="s">
        <v>214</v>
      </c>
      <c r="B86" s="46">
        <v>6524239</v>
      </c>
      <c r="C86" s="46">
        <v>11195634.66</v>
      </c>
      <c r="D86" s="46">
        <v>10181723.51</v>
      </c>
      <c r="E86" s="46">
        <v>534248.93000000005</v>
      </c>
      <c r="F86" s="46">
        <v>479662.22</v>
      </c>
      <c r="G86" s="46">
        <v>479662.22</v>
      </c>
      <c r="H86" s="47">
        <f t="shared" si="3"/>
        <v>4.7719396552727458E-2</v>
      </c>
    </row>
    <row r="87" spans="1:8" ht="15" customHeight="1">
      <c r="A87" s="45" t="s">
        <v>216</v>
      </c>
      <c r="B87" s="46">
        <v>168704</v>
      </c>
      <c r="C87" s="46">
        <v>490320.15</v>
      </c>
      <c r="D87" s="46">
        <v>290105.15000000002</v>
      </c>
      <c r="E87" s="46">
        <v>34955</v>
      </c>
      <c r="F87" s="46">
        <v>165260</v>
      </c>
      <c r="G87" s="46">
        <v>165260</v>
      </c>
      <c r="H87" s="47">
        <f t="shared" si="3"/>
        <v>7.1290156033766913E-2</v>
      </c>
    </row>
    <row r="88" spans="1:8" ht="15" customHeight="1">
      <c r="A88" s="45" t="s">
        <v>218</v>
      </c>
      <c r="B88" s="46">
        <v>856346</v>
      </c>
      <c r="C88" s="46">
        <v>659528</v>
      </c>
      <c r="D88" s="46">
        <v>248710</v>
      </c>
      <c r="E88" s="46">
        <v>167925</v>
      </c>
      <c r="F88" s="46">
        <v>242893</v>
      </c>
      <c r="G88" s="46">
        <v>235498</v>
      </c>
      <c r="H88" s="47">
        <f t="shared" si="3"/>
        <v>0.25461390570225978</v>
      </c>
    </row>
    <row r="89" spans="1:8" ht="15" customHeight="1">
      <c r="A89" s="45" t="s">
        <v>220</v>
      </c>
      <c r="B89" s="46">
        <v>3282396</v>
      </c>
      <c r="C89" s="46">
        <v>4029048</v>
      </c>
      <c r="D89" s="46">
        <v>1108963.18</v>
      </c>
      <c r="E89" s="46">
        <v>2290332.8199999998</v>
      </c>
      <c r="F89" s="46">
        <v>629752</v>
      </c>
      <c r="G89" s="46">
        <v>629752</v>
      </c>
      <c r="H89" s="47">
        <f t="shared" si="3"/>
        <v>0.56845508417869428</v>
      </c>
    </row>
    <row r="90" spans="1:8" ht="15" customHeight="1">
      <c r="A90" s="54" t="s">
        <v>286</v>
      </c>
      <c r="B90" s="54"/>
      <c r="C90" s="54"/>
      <c r="D90" s="54"/>
      <c r="E90" s="54"/>
      <c r="F90" s="54"/>
      <c r="G90" s="54"/>
      <c r="H90" s="52"/>
    </row>
    <row r="91" spans="1:8" ht="15" customHeight="1">
      <c r="A91" s="53" t="s">
        <v>283</v>
      </c>
      <c r="B91" s="53"/>
      <c r="C91" s="53"/>
      <c r="D91" s="53"/>
      <c r="E91" s="53"/>
      <c r="F91" s="53"/>
      <c r="G91" s="53"/>
      <c r="H91" s="53"/>
    </row>
    <row r="92" spans="1:8" ht="15" customHeight="1">
      <c r="A92" s="53" t="s">
        <v>284</v>
      </c>
      <c r="B92" s="53"/>
      <c r="C92" s="53"/>
      <c r="D92" s="53"/>
      <c r="E92" s="53"/>
      <c r="F92" s="53"/>
      <c r="G92" s="53"/>
      <c r="H92" s="53"/>
    </row>
    <row r="93" spans="1:8" ht="15" customHeight="1">
      <c r="A93" s="53" t="s">
        <v>285</v>
      </c>
      <c r="B93" s="53"/>
      <c r="C93" s="53"/>
      <c r="D93" s="53"/>
      <c r="E93" s="53"/>
      <c r="F93" s="53"/>
      <c r="G93" s="53"/>
      <c r="H93" s="53"/>
    </row>
    <row r="94" spans="1:8" ht="15" customHeight="1">
      <c r="A94" s="53" t="s">
        <v>287</v>
      </c>
      <c r="B94" s="53"/>
      <c r="C94" s="53"/>
      <c r="D94" s="53"/>
      <c r="E94" s="53"/>
      <c r="F94" s="53"/>
      <c r="G94" s="53"/>
      <c r="H94" s="53"/>
    </row>
    <row r="95" spans="1:8" ht="15" customHeight="1">
      <c r="A95" s="37"/>
      <c r="B95" s="36"/>
      <c r="C95" s="36"/>
      <c r="D95" s="36"/>
      <c r="E95" s="36"/>
      <c r="F95" s="36"/>
      <c r="G95" s="36"/>
    </row>
    <row r="96" spans="1:8" ht="15" customHeight="1">
      <c r="A96" s="37"/>
      <c r="B96" s="36"/>
      <c r="C96" s="36"/>
      <c r="D96" s="36"/>
      <c r="E96" s="36"/>
      <c r="F96" s="36"/>
      <c r="G96" s="36"/>
    </row>
    <row r="97" spans="1:8" ht="15" customHeight="1">
      <c r="A97" s="37"/>
      <c r="B97" s="36"/>
      <c r="C97" s="36"/>
      <c r="D97" s="36"/>
      <c r="E97" s="36"/>
      <c r="F97" s="36"/>
      <c r="G97" s="36"/>
    </row>
    <row r="98" spans="1:8" ht="28.5" customHeight="1">
      <c r="A98" s="34" t="s">
        <v>292</v>
      </c>
      <c r="B98" s="35" t="s">
        <v>298</v>
      </c>
      <c r="C98" s="35" t="s">
        <v>299</v>
      </c>
      <c r="D98" s="35" t="s">
        <v>281</v>
      </c>
      <c r="E98" s="35" t="s">
        <v>300</v>
      </c>
      <c r="F98" s="35" t="s">
        <v>277</v>
      </c>
      <c r="G98" s="35" t="s">
        <v>288</v>
      </c>
      <c r="H98" s="42" t="s">
        <v>278</v>
      </c>
    </row>
    <row r="99" spans="1:8" ht="15" customHeight="1">
      <c r="A99" s="59" t="s">
        <v>289</v>
      </c>
      <c r="B99" s="60">
        <f>+B100/544.87</f>
        <v>1698213.8913869364</v>
      </c>
      <c r="C99" s="60">
        <f>+C100/544.87</f>
        <v>2039673.2725237212</v>
      </c>
      <c r="D99" s="60">
        <f>+D100/544.87</f>
        <v>747404.0861856956</v>
      </c>
      <c r="E99" s="60">
        <f>+E100/544.87</f>
        <v>1277837.5551599464</v>
      </c>
      <c r="F99" s="60">
        <f>+F100/544.87</f>
        <v>14431.631178079166</v>
      </c>
      <c r="G99" s="60">
        <f>+G100/544.87</f>
        <v>66317.558977370747</v>
      </c>
      <c r="H99" s="61">
        <f>+E99/C99</f>
        <v>0.62649129758848932</v>
      </c>
    </row>
    <row r="100" spans="1:8" ht="15" customHeight="1">
      <c r="A100" s="39" t="s">
        <v>282</v>
      </c>
      <c r="B100" s="40">
        <f>SUM(B101:B116)</f>
        <v>925305803</v>
      </c>
      <c r="C100" s="40">
        <f t="shared" ref="C100:G100" si="4">SUM(C101:C116)</f>
        <v>1111356776</v>
      </c>
      <c r="D100" s="40">
        <f t="shared" si="4"/>
        <v>407238064.44</v>
      </c>
      <c r="E100" s="40">
        <f t="shared" si="4"/>
        <v>696255348.68000007</v>
      </c>
      <c r="F100" s="40">
        <f t="shared" si="4"/>
        <v>7863362.8799999952</v>
      </c>
      <c r="G100" s="40">
        <f t="shared" si="4"/>
        <v>36134448.359999999</v>
      </c>
      <c r="H100" s="44">
        <f>+E100/C100</f>
        <v>0.62649129758848932</v>
      </c>
    </row>
    <row r="101" spans="1:8" ht="15" customHeight="1">
      <c r="A101" s="55" t="s">
        <v>226</v>
      </c>
      <c r="B101" s="56">
        <v>1654113</v>
      </c>
      <c r="C101" s="56">
        <v>281960</v>
      </c>
      <c r="D101" s="56">
        <v>6275</v>
      </c>
      <c r="E101" s="56">
        <v>102100</v>
      </c>
      <c r="F101" s="56">
        <v>173585</v>
      </c>
      <c r="G101" s="56">
        <v>173585</v>
      </c>
      <c r="H101" s="57">
        <f t="shared" si="3"/>
        <v>0.3621081004397787</v>
      </c>
    </row>
    <row r="102" spans="1:8" ht="15" customHeight="1">
      <c r="A102" s="45" t="s">
        <v>228</v>
      </c>
      <c r="B102" s="46">
        <v>284420469</v>
      </c>
      <c r="C102" s="46">
        <v>284420469</v>
      </c>
      <c r="D102" s="46">
        <v>209803624.72</v>
      </c>
      <c r="E102" s="46">
        <v>74616844.280000001</v>
      </c>
      <c r="F102" s="46">
        <v>0</v>
      </c>
      <c r="G102" s="46">
        <v>0</v>
      </c>
      <c r="H102" s="47">
        <f t="shared" si="3"/>
        <v>0.26234695604837077</v>
      </c>
    </row>
    <row r="103" spans="1:8" ht="15" customHeight="1">
      <c r="A103" s="45" t="s">
        <v>230</v>
      </c>
      <c r="B103" s="46">
        <v>0</v>
      </c>
      <c r="C103" s="46">
        <v>9441254</v>
      </c>
      <c r="D103" s="46">
        <v>9441254</v>
      </c>
      <c r="E103" s="46">
        <v>0</v>
      </c>
      <c r="F103" s="46">
        <v>0</v>
      </c>
      <c r="G103" s="46">
        <v>0</v>
      </c>
      <c r="H103" s="47">
        <f t="shared" si="3"/>
        <v>0</v>
      </c>
    </row>
    <row r="104" spans="1:8" ht="15" customHeight="1">
      <c r="A104" s="45" t="s">
        <v>230</v>
      </c>
      <c r="B104" s="46">
        <v>34919527</v>
      </c>
      <c r="C104" s="46">
        <v>35710608.18</v>
      </c>
      <c r="D104" s="46">
        <v>5416232.3900000006</v>
      </c>
      <c r="E104" s="46">
        <v>27519448.640000001</v>
      </c>
      <c r="F104" s="46">
        <v>2774927.15</v>
      </c>
      <c r="G104" s="46">
        <v>2774927.15</v>
      </c>
      <c r="H104" s="47">
        <f t="shared" si="3"/>
        <v>0.77062391380420336</v>
      </c>
    </row>
    <row r="105" spans="1:8" ht="15" customHeight="1">
      <c r="A105" s="45" t="s">
        <v>232</v>
      </c>
      <c r="B105" s="46">
        <v>199324566</v>
      </c>
      <c r="C105" s="46">
        <v>186525697.12</v>
      </c>
      <c r="D105" s="46">
        <v>30658755.879999999</v>
      </c>
      <c r="E105" s="46">
        <v>138614870.86000001</v>
      </c>
      <c r="F105" s="46">
        <v>17252070.379999999</v>
      </c>
      <c r="G105" s="46">
        <v>5895422.3799999999</v>
      </c>
      <c r="H105" s="47">
        <f t="shared" si="3"/>
        <v>0.74314088085580565</v>
      </c>
    </row>
    <row r="106" spans="1:8" ht="15" customHeight="1">
      <c r="A106" s="45" t="s">
        <v>234</v>
      </c>
      <c r="B106" s="46">
        <v>225250346</v>
      </c>
      <c r="C106" s="46">
        <v>229933012.69999999</v>
      </c>
      <c r="D106" s="46">
        <v>44834208.590000004</v>
      </c>
      <c r="E106" s="46">
        <v>178473339.47</v>
      </c>
      <c r="F106" s="46">
        <v>6625464.6399999997</v>
      </c>
      <c r="G106" s="46">
        <v>6625464.6399999997</v>
      </c>
      <c r="H106" s="47">
        <f t="shared" si="3"/>
        <v>0.77619710790663687</v>
      </c>
    </row>
    <row r="107" spans="1:8" ht="15" customHeight="1">
      <c r="A107" s="45" t="s">
        <v>236</v>
      </c>
      <c r="B107" s="46">
        <v>0</v>
      </c>
      <c r="C107" s="46">
        <v>200000</v>
      </c>
      <c r="D107" s="46">
        <v>32800</v>
      </c>
      <c r="E107" s="46">
        <v>146800</v>
      </c>
      <c r="F107" s="46">
        <v>20400</v>
      </c>
      <c r="G107" s="46">
        <v>20400</v>
      </c>
      <c r="H107" s="47">
        <f t="shared" si="3"/>
        <v>0.73399999999999999</v>
      </c>
    </row>
    <row r="108" spans="1:8" ht="15" customHeight="1">
      <c r="A108" s="45" t="s">
        <v>238</v>
      </c>
      <c r="B108" s="46">
        <v>1853885</v>
      </c>
      <c r="C108" s="46">
        <v>10551159</v>
      </c>
      <c r="D108" s="46">
        <v>9476226.8399999999</v>
      </c>
      <c r="E108" s="46">
        <v>551762.27</v>
      </c>
      <c r="F108" s="46">
        <v>523169.89</v>
      </c>
      <c r="G108" s="46">
        <v>523169.89</v>
      </c>
      <c r="H108" s="47">
        <f t="shared" si="3"/>
        <v>5.2293996327796785E-2</v>
      </c>
    </row>
    <row r="109" spans="1:8" ht="15" customHeight="1">
      <c r="A109" s="45" t="s">
        <v>240</v>
      </c>
      <c r="B109" s="46">
        <v>0</v>
      </c>
      <c r="C109" s="46">
        <v>896031</v>
      </c>
      <c r="D109" s="46">
        <v>799998</v>
      </c>
      <c r="E109" s="46">
        <v>0</v>
      </c>
      <c r="F109" s="46">
        <v>96033</v>
      </c>
      <c r="G109" s="46">
        <v>40712.980000000003</v>
      </c>
      <c r="H109" s="47">
        <f t="shared" si="3"/>
        <v>0</v>
      </c>
    </row>
    <row r="110" spans="1:8" ht="15" customHeight="1">
      <c r="A110" s="45" t="s">
        <v>240</v>
      </c>
      <c r="B110" s="46">
        <v>1133998</v>
      </c>
      <c r="C110" s="46">
        <v>1133998</v>
      </c>
      <c r="D110" s="46">
        <v>77051.95</v>
      </c>
      <c r="E110" s="46">
        <v>901648.05</v>
      </c>
      <c r="F110" s="46">
        <v>155298</v>
      </c>
      <c r="G110" s="46">
        <v>155298</v>
      </c>
      <c r="H110" s="47">
        <f t="shared" si="3"/>
        <v>0.79510550283157466</v>
      </c>
    </row>
    <row r="111" spans="1:8" ht="15" customHeight="1">
      <c r="A111" s="45" t="s">
        <v>244</v>
      </c>
      <c r="B111" s="46">
        <v>79000000</v>
      </c>
      <c r="C111" s="46">
        <v>79000000</v>
      </c>
      <c r="D111" s="46">
        <v>57012583.57</v>
      </c>
      <c r="E111" s="46">
        <v>3290665.11</v>
      </c>
      <c r="F111" s="46">
        <v>18696751.32</v>
      </c>
      <c r="G111" s="46">
        <v>18696751.32</v>
      </c>
      <c r="H111" s="47">
        <f t="shared" si="3"/>
        <v>4.1653988734177215E-2</v>
      </c>
    </row>
    <row r="112" spans="1:8" ht="15" customHeight="1">
      <c r="A112" s="45" t="s">
        <v>248</v>
      </c>
      <c r="B112" s="46">
        <v>1114272</v>
      </c>
      <c r="C112" s="46">
        <v>1114272</v>
      </c>
      <c r="D112" s="46">
        <v>0</v>
      </c>
      <c r="E112" s="46">
        <v>0</v>
      </c>
      <c r="F112" s="46">
        <v>1114272</v>
      </c>
      <c r="G112" s="46">
        <v>1114272</v>
      </c>
      <c r="H112" s="47">
        <f t="shared" si="3"/>
        <v>0</v>
      </c>
    </row>
    <row r="113" spans="1:8">
      <c r="A113" s="48" t="s">
        <v>255</v>
      </c>
      <c r="B113" s="46">
        <v>80453491</v>
      </c>
      <c r="C113" s="46">
        <v>79728568</v>
      </c>
      <c r="D113" s="46">
        <v>39683053.5</v>
      </c>
      <c r="E113" s="46">
        <v>79728568</v>
      </c>
      <c r="F113" s="46">
        <v>-39683053.5</v>
      </c>
      <c r="G113" s="46">
        <v>0</v>
      </c>
      <c r="H113" s="47">
        <f t="shared" si="3"/>
        <v>1</v>
      </c>
    </row>
    <row r="114" spans="1:8" ht="15" customHeight="1">
      <c r="A114" s="45" t="s">
        <v>257</v>
      </c>
      <c r="B114" s="46">
        <v>0</v>
      </c>
      <c r="C114" s="46">
        <v>188916822</v>
      </c>
      <c r="D114" s="46">
        <v>0</v>
      </c>
      <c r="E114" s="46">
        <v>188916822</v>
      </c>
      <c r="F114" s="46">
        <v>0</v>
      </c>
      <c r="G114" s="46">
        <v>0</v>
      </c>
      <c r="H114" s="47">
        <f t="shared" si="3"/>
        <v>1</v>
      </c>
    </row>
    <row r="115" spans="1:8" ht="15" customHeight="1">
      <c r="A115" s="45" t="s">
        <v>261</v>
      </c>
      <c r="B115" s="46">
        <v>4181136</v>
      </c>
      <c r="C115" s="46">
        <v>3502925</v>
      </c>
      <c r="D115" s="46">
        <v>-4000</v>
      </c>
      <c r="E115" s="46">
        <v>3392480</v>
      </c>
      <c r="F115" s="46">
        <v>114445</v>
      </c>
      <c r="G115" s="46">
        <v>114445</v>
      </c>
      <c r="H115" s="47">
        <f t="shared" si="3"/>
        <v>0.9684706352548228</v>
      </c>
    </row>
    <row r="116" spans="1:8" ht="15" customHeight="1">
      <c r="A116" s="49" t="s">
        <v>265</v>
      </c>
      <c r="B116" s="50">
        <v>12000000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1"/>
    </row>
    <row r="117" spans="1:8">
      <c r="A117" s="54" t="s">
        <v>286</v>
      </c>
      <c r="B117" s="54"/>
      <c r="C117" s="54"/>
      <c r="D117" s="54"/>
      <c r="E117" s="54"/>
      <c r="F117" s="54"/>
      <c r="G117" s="54"/>
      <c r="H117" s="52"/>
    </row>
    <row r="118" spans="1:8">
      <c r="A118" s="53" t="s">
        <v>283</v>
      </c>
      <c r="B118" s="53"/>
      <c r="C118" s="53"/>
      <c r="D118" s="53"/>
      <c r="E118" s="53"/>
      <c r="F118" s="53"/>
      <c r="G118" s="53"/>
      <c r="H118" s="53"/>
    </row>
    <row r="119" spans="1:8">
      <c r="A119" s="53" t="s">
        <v>284</v>
      </c>
      <c r="B119" s="53"/>
      <c r="C119" s="53"/>
      <c r="D119" s="53"/>
      <c r="E119" s="53"/>
      <c r="F119" s="53"/>
      <c r="G119" s="53"/>
      <c r="H119" s="53"/>
    </row>
    <row r="120" spans="1:8">
      <c r="A120" s="53" t="s">
        <v>285</v>
      </c>
      <c r="B120" s="53"/>
      <c r="C120" s="53"/>
      <c r="D120" s="53"/>
      <c r="E120" s="53"/>
      <c r="F120" s="53"/>
      <c r="G120" s="53"/>
      <c r="H120" s="53"/>
    </row>
    <row r="121" spans="1:8">
      <c r="A121" s="53" t="s">
        <v>287</v>
      </c>
      <c r="B121" s="53"/>
      <c r="C121" s="53"/>
      <c r="D121" s="53"/>
      <c r="E121" s="53"/>
      <c r="F121" s="53"/>
      <c r="G121" s="53"/>
      <c r="H121" s="53"/>
    </row>
  </sheetData>
  <mergeCells count="15">
    <mergeCell ref="A121:H121"/>
    <mergeCell ref="A91:H91"/>
    <mergeCell ref="A92:H92"/>
    <mergeCell ref="A93:H93"/>
    <mergeCell ref="A94:H94"/>
    <mergeCell ref="A35:H35"/>
    <mergeCell ref="A36:H36"/>
    <mergeCell ref="A37:H37"/>
    <mergeCell ref="A38:H38"/>
    <mergeCell ref="A1:H1"/>
    <mergeCell ref="A2:H2"/>
    <mergeCell ref="A3:H3"/>
    <mergeCell ref="A118:H118"/>
    <mergeCell ref="A119:H119"/>
    <mergeCell ref="A120:H120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 r:id="rId1"/>
  <headerFooter alignWithMargins="0">
    <oddFooter>&amp;L&amp;"Arial,Bold"&amp;8 Pág. 
&amp;"-,Bold"&amp;P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2"/>
  <sheetViews>
    <sheetView showGridLines="0" workbookViewId="0">
      <pane ySplit="9" topLeftCell="A10" activePane="bottomLeft" state="frozen"/>
      <selection pane="bottomLeft" activeCell="Q6" sqref="Q6"/>
    </sheetView>
  </sheetViews>
  <sheetFormatPr baseColWidth="10" defaultRowHeight="15"/>
  <cols>
    <col min="1" max="2" width="1.28515625" customWidth="1"/>
    <col min="3" max="3" width="6.7109375" customWidth="1"/>
    <col min="4" max="4" width="1.28515625" customWidth="1"/>
    <col min="5" max="5" width="0" hidden="1" customWidth="1"/>
    <col min="6" max="8" width="5.42578125" customWidth="1"/>
    <col min="9" max="9" width="0" hidden="1" customWidth="1"/>
    <col min="10" max="11" width="5.42578125" customWidth="1"/>
    <col min="12" max="12" width="36.42578125" customWidth="1"/>
    <col min="13" max="13" width="18.85546875" customWidth="1"/>
    <col min="14" max="14" width="4" customWidth="1"/>
    <col min="15" max="15" width="14.85546875" customWidth="1"/>
    <col min="16" max="16" width="4" customWidth="1"/>
    <col min="17" max="17" width="14.85546875" customWidth="1"/>
    <col min="18" max="18" width="1.28515625" customWidth="1"/>
    <col min="19" max="19" width="0" hidden="1" customWidth="1"/>
    <col min="20" max="20" width="17.5703125" customWidth="1"/>
    <col min="21" max="21" width="1.28515625" customWidth="1"/>
    <col min="22" max="22" width="17.5703125" customWidth="1"/>
    <col min="23" max="23" width="18.85546875" customWidth="1"/>
    <col min="24" max="24" width="16.140625" customWidth="1"/>
    <col min="25" max="25" width="2.7109375" customWidth="1"/>
    <col min="26" max="26" width="18.85546875" customWidth="1"/>
    <col min="27" max="27" width="14.85546875" customWidth="1"/>
    <col min="28" max="31" width="18.85546875" customWidth="1"/>
    <col min="32" max="32" width="16.140625" customWidth="1"/>
    <col min="33" max="33" width="2.7109375" customWidth="1"/>
    <col min="34" max="34" width="0" hidden="1" customWidth="1"/>
    <col min="35" max="35" width="52.5703125" customWidth="1"/>
  </cols>
  <sheetData>
    <row r="1" spans="2:32" ht="14.1" customHeight="1">
      <c r="B1" s="17" t="s">
        <v>0</v>
      </c>
      <c r="C1" s="18"/>
      <c r="F1" s="19" t="s">
        <v>1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2:32">
      <c r="F2" s="19" t="s">
        <v>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2:32" ht="10.9" customHeight="1">
      <c r="B3" s="18"/>
      <c r="C3" s="18"/>
      <c r="D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2:32" ht="0" hidden="1" customHeight="1">
      <c r="B4" s="18"/>
      <c r="C4" s="18"/>
      <c r="D4" s="18"/>
    </row>
    <row r="5" spans="2:32" ht="18" customHeight="1">
      <c r="B5" s="18"/>
      <c r="C5" s="18"/>
      <c r="D5" s="18"/>
      <c r="F5" s="19" t="s">
        <v>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32" ht="21.2" customHeight="1"/>
    <row r="7" spans="2:32" ht="21.2" customHeight="1">
      <c r="C7" s="21" t="s">
        <v>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2:32" ht="7.15" customHeight="1"/>
    <row r="9" spans="2:32" ht="7.1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 ht="14.1" customHeight="1"/>
    <row r="11" spans="2:32" ht="14.1" customHeight="1">
      <c r="B11" s="22" t="s">
        <v>5</v>
      </c>
      <c r="C11" s="18"/>
      <c r="D11" s="18"/>
      <c r="E11" s="18"/>
      <c r="F11" s="18"/>
      <c r="G11" s="18"/>
      <c r="H11" s="18"/>
      <c r="J11" s="22" t="s">
        <v>6</v>
      </c>
      <c r="K11" s="18"/>
      <c r="L11" s="18"/>
      <c r="M11" s="18"/>
      <c r="N11" s="18"/>
    </row>
    <row r="12" spans="2:32" ht="14.1" customHeight="1">
      <c r="B12" s="22" t="s">
        <v>7</v>
      </c>
      <c r="C12" s="18"/>
      <c r="D12" s="18"/>
      <c r="E12" s="18"/>
      <c r="F12" s="18"/>
      <c r="G12" s="18"/>
      <c r="H12" s="18"/>
      <c r="J12" s="23" t="s">
        <v>8</v>
      </c>
      <c r="K12" s="18"/>
      <c r="L12" s="18"/>
      <c r="M12" s="18"/>
      <c r="N12" s="18"/>
    </row>
    <row r="13" spans="2:32" ht="0" hidden="1" customHeight="1"/>
    <row r="14" spans="2:32" ht="14.1" customHeight="1">
      <c r="B14" s="22" t="s">
        <v>9</v>
      </c>
      <c r="C14" s="18"/>
      <c r="D14" s="18"/>
      <c r="E14" s="18"/>
      <c r="F14" s="18"/>
      <c r="G14" s="18"/>
      <c r="H14" s="18"/>
      <c r="J14" s="22" t="s">
        <v>8</v>
      </c>
      <c r="K14" s="18"/>
      <c r="L14" s="18"/>
      <c r="M14" s="18"/>
      <c r="N14" s="18"/>
    </row>
    <row r="15" spans="2:32" ht="14.1" customHeight="1">
      <c r="B15" s="22" t="s">
        <v>10</v>
      </c>
      <c r="C15" s="18"/>
      <c r="D15" s="18"/>
      <c r="E15" s="18"/>
      <c r="F15" s="18"/>
      <c r="G15" s="18"/>
      <c r="H15" s="18"/>
      <c r="J15" s="23" t="s">
        <v>11</v>
      </c>
      <c r="K15" s="18"/>
      <c r="L15" s="18"/>
      <c r="M15" s="18"/>
      <c r="N15" s="18"/>
    </row>
    <row r="16" spans="2:32" ht="21.4" customHeight="1"/>
    <row r="17" spans="2:33" ht="14.1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3" ht="22.5">
      <c r="B18" s="24" t="s">
        <v>12</v>
      </c>
      <c r="C18" s="18"/>
      <c r="D18" s="18"/>
      <c r="E18" s="18"/>
      <c r="F18" s="18"/>
      <c r="G18" s="3" t="s">
        <v>13</v>
      </c>
      <c r="H18" s="3" t="s">
        <v>14</v>
      </c>
      <c r="J18" s="3" t="s">
        <v>15</v>
      </c>
      <c r="K18" s="3" t="s">
        <v>16</v>
      </c>
      <c r="L18" s="3" t="s">
        <v>17</v>
      </c>
      <c r="M18" s="3" t="s">
        <v>18</v>
      </c>
      <c r="N18" s="24" t="s">
        <v>19</v>
      </c>
      <c r="O18" s="18"/>
      <c r="P18" s="24" t="s">
        <v>20</v>
      </c>
      <c r="Q18" s="18"/>
      <c r="R18" s="24" t="s">
        <v>21</v>
      </c>
      <c r="S18" s="18"/>
      <c r="T18" s="18"/>
      <c r="U18" s="24" t="s">
        <v>22</v>
      </c>
      <c r="V18" s="18"/>
      <c r="W18" s="3" t="s">
        <v>23</v>
      </c>
      <c r="X18" s="24" t="s">
        <v>24</v>
      </c>
      <c r="Y18" s="18"/>
      <c r="Z18" s="3" t="s">
        <v>25</v>
      </c>
      <c r="AA18" s="3" t="s">
        <v>26</v>
      </c>
      <c r="AB18" s="3" t="s">
        <v>27</v>
      </c>
      <c r="AC18" s="3" t="s">
        <v>28</v>
      </c>
      <c r="AD18" s="3" t="s">
        <v>29</v>
      </c>
      <c r="AE18" s="3" t="s">
        <v>30</v>
      </c>
      <c r="AF18" s="24" t="s">
        <v>31</v>
      </c>
      <c r="AG18" s="18"/>
    </row>
    <row r="19" spans="2:33">
      <c r="B19" s="25" t="s">
        <v>32</v>
      </c>
      <c r="C19" s="18"/>
      <c r="D19" s="18"/>
      <c r="E19" s="18"/>
      <c r="F19" s="18"/>
      <c r="G19" s="4" t="s">
        <v>33</v>
      </c>
      <c r="H19" s="4" t="s">
        <v>33</v>
      </c>
      <c r="J19" s="4" t="s">
        <v>33</v>
      </c>
      <c r="K19" s="4" t="s">
        <v>33</v>
      </c>
      <c r="L19" s="5" t="s">
        <v>11</v>
      </c>
      <c r="M19" s="6">
        <v>47573400000</v>
      </c>
      <c r="N19" s="26">
        <v>47152950531</v>
      </c>
      <c r="O19" s="18"/>
      <c r="P19" s="26">
        <v>1933607016</v>
      </c>
      <c r="Q19" s="18"/>
      <c r="R19" s="26">
        <v>1933607016</v>
      </c>
      <c r="S19" s="18"/>
      <c r="T19" s="18"/>
      <c r="U19" s="26">
        <v>-609751469.49000001</v>
      </c>
      <c r="V19" s="18"/>
      <c r="W19" s="6">
        <v>89191651.659999996</v>
      </c>
      <c r="X19" s="26">
        <v>1232248256.3800001</v>
      </c>
      <c r="Y19" s="18"/>
      <c r="Z19" s="6">
        <v>62876081.619999997</v>
      </c>
      <c r="AA19" s="6">
        <v>-168625051.08000001</v>
      </c>
      <c r="AB19" s="6">
        <v>44898878140.519997</v>
      </c>
      <c r="AC19" s="6">
        <v>43074112307.370003</v>
      </c>
      <c r="AD19" s="6">
        <v>1463365967.76</v>
      </c>
      <c r="AE19" s="6">
        <v>932632482.44000006</v>
      </c>
      <c r="AF19" s="26">
        <v>1542375001.9300001</v>
      </c>
      <c r="AG19" s="18"/>
    </row>
    <row r="20" spans="2:33">
      <c r="B20" s="27" t="s">
        <v>34</v>
      </c>
      <c r="C20" s="18"/>
      <c r="D20" s="18"/>
      <c r="E20" s="18"/>
      <c r="F20" s="18"/>
      <c r="G20" s="8" t="s">
        <v>33</v>
      </c>
      <c r="H20" s="8" t="s">
        <v>33</v>
      </c>
      <c r="J20" s="8" t="s">
        <v>33</v>
      </c>
      <c r="K20" s="8" t="s">
        <v>33</v>
      </c>
      <c r="L20" s="7" t="s">
        <v>35</v>
      </c>
      <c r="M20" s="9">
        <v>44367206685</v>
      </c>
      <c r="N20" s="28">
        <v>43970195454</v>
      </c>
      <c r="O20" s="18"/>
      <c r="P20" s="28">
        <v>0</v>
      </c>
      <c r="Q20" s="18"/>
      <c r="R20" s="28">
        <v>0</v>
      </c>
      <c r="S20" s="18"/>
      <c r="T20" s="18"/>
      <c r="U20" s="28">
        <v>-581480383.51999998</v>
      </c>
      <c r="V20" s="18"/>
      <c r="W20" s="9">
        <v>0</v>
      </c>
      <c r="X20" s="28">
        <v>581480383.51999998</v>
      </c>
      <c r="Y20" s="18"/>
      <c r="Z20" s="9">
        <v>0</v>
      </c>
      <c r="AA20" s="9">
        <v>0</v>
      </c>
      <c r="AB20" s="9">
        <v>42685150719.25</v>
      </c>
      <c r="AC20" s="9">
        <v>41584888111.699997</v>
      </c>
      <c r="AD20" s="9">
        <v>587011231</v>
      </c>
      <c r="AE20" s="9">
        <v>703564351.23000002</v>
      </c>
      <c r="AF20" s="28">
        <v>1285044734.75</v>
      </c>
      <c r="AG20" s="18"/>
    </row>
    <row r="21" spans="2:33">
      <c r="B21" s="29" t="s">
        <v>36</v>
      </c>
      <c r="C21" s="18"/>
      <c r="D21" s="18"/>
      <c r="E21" s="18"/>
      <c r="F21" s="18"/>
      <c r="G21" s="11" t="s">
        <v>33</v>
      </c>
      <c r="H21" s="11" t="s">
        <v>33</v>
      </c>
      <c r="J21" s="11" t="s">
        <v>33</v>
      </c>
      <c r="K21" s="11" t="s">
        <v>33</v>
      </c>
      <c r="L21" s="10" t="s">
        <v>37</v>
      </c>
      <c r="M21" s="12">
        <v>12925442386</v>
      </c>
      <c r="N21" s="30">
        <v>12825469512</v>
      </c>
      <c r="O21" s="18"/>
      <c r="P21" s="30">
        <v>0</v>
      </c>
      <c r="Q21" s="18"/>
      <c r="R21" s="30">
        <v>0</v>
      </c>
      <c r="S21" s="18"/>
      <c r="T21" s="18"/>
      <c r="U21" s="30">
        <v>67252259.189999998</v>
      </c>
      <c r="V21" s="18"/>
      <c r="W21" s="12">
        <v>0</v>
      </c>
      <c r="X21" s="30">
        <v>-67252259.189999998</v>
      </c>
      <c r="Y21" s="18"/>
      <c r="Z21" s="12">
        <v>0</v>
      </c>
      <c r="AA21" s="12">
        <v>0</v>
      </c>
      <c r="AB21" s="12">
        <v>12715403046.129999</v>
      </c>
      <c r="AC21" s="12">
        <v>12715403046.129999</v>
      </c>
      <c r="AD21" s="12">
        <v>289972874</v>
      </c>
      <c r="AE21" s="12">
        <v>177318725.06</v>
      </c>
      <c r="AF21" s="30">
        <v>110066465.87</v>
      </c>
      <c r="AG21" s="18"/>
    </row>
    <row r="22" spans="2:33">
      <c r="B22" s="31" t="s">
        <v>38</v>
      </c>
      <c r="C22" s="18"/>
      <c r="D22" s="18"/>
      <c r="E22" s="18"/>
      <c r="F22" s="18"/>
      <c r="G22" s="14" t="s">
        <v>39</v>
      </c>
      <c r="H22" s="15">
        <v>1111</v>
      </c>
      <c r="J22" s="15">
        <v>1320</v>
      </c>
      <c r="K22" s="14" t="s">
        <v>40</v>
      </c>
      <c r="L22" s="13" t="s">
        <v>41</v>
      </c>
      <c r="M22" s="16">
        <v>11350378002</v>
      </c>
      <c r="N22" s="32">
        <v>11540378002</v>
      </c>
      <c r="O22" s="18"/>
      <c r="P22" s="32">
        <v>0</v>
      </c>
      <c r="Q22" s="18"/>
      <c r="R22" s="32">
        <v>0</v>
      </c>
      <c r="S22" s="18"/>
      <c r="T22" s="18"/>
      <c r="U22" s="32">
        <v>44124826.640000001</v>
      </c>
      <c r="V22" s="18"/>
      <c r="W22" s="16">
        <v>0</v>
      </c>
      <c r="X22" s="32">
        <v>-44124826.640000001</v>
      </c>
      <c r="Y22" s="18"/>
      <c r="Z22" s="16">
        <v>0</v>
      </c>
      <c r="AA22" s="16">
        <v>0</v>
      </c>
      <c r="AB22" s="16">
        <v>11539793547.75</v>
      </c>
      <c r="AC22" s="16">
        <v>11539793547.75</v>
      </c>
      <c r="AD22" s="16">
        <v>0</v>
      </c>
      <c r="AE22" s="16">
        <v>44709280.890000001</v>
      </c>
      <c r="AF22" s="32">
        <v>584454.25</v>
      </c>
      <c r="AG22" s="18"/>
    </row>
    <row r="23" spans="2:33">
      <c r="B23" s="31" t="s">
        <v>42</v>
      </c>
      <c r="C23" s="18"/>
      <c r="D23" s="18"/>
      <c r="E23" s="18"/>
      <c r="F23" s="18"/>
      <c r="G23" s="14" t="s">
        <v>39</v>
      </c>
      <c r="H23" s="15">
        <v>1111</v>
      </c>
      <c r="J23" s="15">
        <v>1320</v>
      </c>
      <c r="K23" s="14" t="s">
        <v>43</v>
      </c>
      <c r="L23" s="13" t="s">
        <v>44</v>
      </c>
      <c r="M23" s="16">
        <v>315194220</v>
      </c>
      <c r="N23" s="32">
        <v>315194220</v>
      </c>
      <c r="O23" s="18"/>
      <c r="P23" s="32">
        <v>0</v>
      </c>
      <c r="Q23" s="18"/>
      <c r="R23" s="32">
        <v>0</v>
      </c>
      <c r="S23" s="18"/>
      <c r="T23" s="18"/>
      <c r="U23" s="32">
        <v>7634620.3600000003</v>
      </c>
      <c r="V23" s="18"/>
      <c r="W23" s="16">
        <v>0</v>
      </c>
      <c r="X23" s="32">
        <v>-7634620.3600000003</v>
      </c>
      <c r="Y23" s="18"/>
      <c r="Z23" s="16">
        <v>0</v>
      </c>
      <c r="AA23" s="16">
        <v>0</v>
      </c>
      <c r="AB23" s="16">
        <v>309994909.14999998</v>
      </c>
      <c r="AC23" s="16">
        <v>309994909.14999998</v>
      </c>
      <c r="AD23" s="16">
        <v>0</v>
      </c>
      <c r="AE23" s="16">
        <v>12833931.210000001</v>
      </c>
      <c r="AF23" s="32">
        <v>5199310.8499999996</v>
      </c>
      <c r="AG23" s="18"/>
    </row>
    <row r="24" spans="2:33">
      <c r="B24" s="31" t="s">
        <v>45</v>
      </c>
      <c r="C24" s="18"/>
      <c r="D24" s="18"/>
      <c r="E24" s="18"/>
      <c r="F24" s="18"/>
      <c r="G24" s="14" t="s">
        <v>39</v>
      </c>
      <c r="H24" s="15">
        <v>1111</v>
      </c>
      <c r="J24" s="15">
        <v>1320</v>
      </c>
      <c r="K24" s="14"/>
      <c r="L24" s="13" t="s">
        <v>46</v>
      </c>
      <c r="M24" s="16">
        <v>1259870164</v>
      </c>
      <c r="N24" s="32">
        <v>969897290</v>
      </c>
      <c r="O24" s="18"/>
      <c r="P24" s="32">
        <v>0</v>
      </c>
      <c r="Q24" s="18"/>
      <c r="R24" s="32">
        <v>0</v>
      </c>
      <c r="S24" s="18"/>
      <c r="T24" s="18"/>
      <c r="U24" s="32">
        <v>15492812.189999999</v>
      </c>
      <c r="V24" s="18"/>
      <c r="W24" s="16">
        <v>0</v>
      </c>
      <c r="X24" s="32">
        <v>-15492812.189999999</v>
      </c>
      <c r="Y24" s="18"/>
      <c r="Z24" s="16">
        <v>0</v>
      </c>
      <c r="AA24" s="16">
        <v>0</v>
      </c>
      <c r="AB24" s="16">
        <v>865614589.23000002</v>
      </c>
      <c r="AC24" s="16">
        <v>865614589.23000002</v>
      </c>
      <c r="AD24" s="16">
        <v>289972874</v>
      </c>
      <c r="AE24" s="16">
        <v>119775512.95999999</v>
      </c>
      <c r="AF24" s="32">
        <v>104282700.77</v>
      </c>
      <c r="AG24" s="18"/>
    </row>
    <row r="25" spans="2:33">
      <c r="B25" s="29" t="s">
        <v>47</v>
      </c>
      <c r="C25" s="18"/>
      <c r="D25" s="18"/>
      <c r="E25" s="18"/>
      <c r="F25" s="18"/>
      <c r="G25" s="11" t="s">
        <v>33</v>
      </c>
      <c r="H25" s="11" t="s">
        <v>33</v>
      </c>
      <c r="J25" s="11" t="s">
        <v>33</v>
      </c>
      <c r="K25" s="11" t="s">
        <v>33</v>
      </c>
      <c r="L25" s="10" t="s">
        <v>48</v>
      </c>
      <c r="M25" s="12">
        <v>655112298</v>
      </c>
      <c r="N25" s="30">
        <v>655112298</v>
      </c>
      <c r="O25" s="18"/>
      <c r="P25" s="30">
        <v>0</v>
      </c>
      <c r="Q25" s="18"/>
      <c r="R25" s="30">
        <v>0</v>
      </c>
      <c r="S25" s="18"/>
      <c r="T25" s="18"/>
      <c r="U25" s="30">
        <v>-20936373.829999998</v>
      </c>
      <c r="V25" s="18"/>
      <c r="W25" s="12">
        <v>0</v>
      </c>
      <c r="X25" s="30">
        <v>20936373.829999998</v>
      </c>
      <c r="Y25" s="18"/>
      <c r="Z25" s="12">
        <v>0</v>
      </c>
      <c r="AA25" s="12">
        <v>0</v>
      </c>
      <c r="AB25" s="12">
        <v>547180011.32000005</v>
      </c>
      <c r="AC25" s="12">
        <v>547180011.32000005</v>
      </c>
      <c r="AD25" s="12">
        <v>0</v>
      </c>
      <c r="AE25" s="12">
        <v>86995912.849999994</v>
      </c>
      <c r="AF25" s="30">
        <v>107932286.68000001</v>
      </c>
      <c r="AG25" s="18"/>
    </row>
    <row r="26" spans="2:33">
      <c r="B26" s="31" t="s">
        <v>49</v>
      </c>
      <c r="C26" s="18"/>
      <c r="D26" s="18"/>
      <c r="E26" s="18"/>
      <c r="F26" s="18"/>
      <c r="G26" s="14" t="s">
        <v>39</v>
      </c>
      <c r="H26" s="15">
        <v>1111</v>
      </c>
      <c r="J26" s="15">
        <v>1320</v>
      </c>
      <c r="K26" s="14"/>
      <c r="L26" s="13" t="s">
        <v>50</v>
      </c>
      <c r="M26" s="16">
        <v>557859280</v>
      </c>
      <c r="N26" s="32">
        <v>557859280</v>
      </c>
      <c r="O26" s="18"/>
      <c r="P26" s="32">
        <v>0</v>
      </c>
      <c r="Q26" s="18"/>
      <c r="R26" s="32">
        <v>0</v>
      </c>
      <c r="S26" s="18"/>
      <c r="T26" s="18"/>
      <c r="U26" s="32">
        <v>-17941574.489999998</v>
      </c>
      <c r="V26" s="18"/>
      <c r="W26" s="16">
        <v>0</v>
      </c>
      <c r="X26" s="32">
        <v>17941574.489999998</v>
      </c>
      <c r="Y26" s="18"/>
      <c r="Z26" s="16">
        <v>0</v>
      </c>
      <c r="AA26" s="16">
        <v>0</v>
      </c>
      <c r="AB26" s="16">
        <v>472118714.73000002</v>
      </c>
      <c r="AC26" s="16">
        <v>472118714.73000002</v>
      </c>
      <c r="AD26" s="16">
        <v>0</v>
      </c>
      <c r="AE26" s="16">
        <v>67798990.780000001</v>
      </c>
      <c r="AF26" s="32">
        <v>85740565.269999996</v>
      </c>
      <c r="AG26" s="18"/>
    </row>
    <row r="27" spans="2:33">
      <c r="B27" s="31" t="s">
        <v>51</v>
      </c>
      <c r="C27" s="18"/>
      <c r="D27" s="18"/>
      <c r="E27" s="18"/>
      <c r="F27" s="18"/>
      <c r="G27" s="14" t="s">
        <v>39</v>
      </c>
      <c r="H27" s="15">
        <v>1111</v>
      </c>
      <c r="J27" s="15">
        <v>1320</v>
      </c>
      <c r="K27" s="14"/>
      <c r="L27" s="13" t="s">
        <v>52</v>
      </c>
      <c r="M27" s="16">
        <v>740226</v>
      </c>
      <c r="N27" s="32">
        <v>740226</v>
      </c>
      <c r="O27" s="18"/>
      <c r="P27" s="32">
        <v>0</v>
      </c>
      <c r="Q27" s="18"/>
      <c r="R27" s="32">
        <v>0</v>
      </c>
      <c r="S27" s="18"/>
      <c r="T27" s="18"/>
      <c r="U27" s="32">
        <v>0</v>
      </c>
      <c r="V27" s="18"/>
      <c r="W27" s="16">
        <v>0</v>
      </c>
      <c r="X27" s="32">
        <v>0</v>
      </c>
      <c r="Y27" s="18"/>
      <c r="Z27" s="16">
        <v>0</v>
      </c>
      <c r="AA27" s="16">
        <v>0</v>
      </c>
      <c r="AB27" s="16">
        <v>171972.44</v>
      </c>
      <c r="AC27" s="16">
        <v>171972.44</v>
      </c>
      <c r="AD27" s="16">
        <v>0</v>
      </c>
      <c r="AE27" s="16">
        <v>568253.56000000006</v>
      </c>
      <c r="AF27" s="32">
        <v>568253.56000000006</v>
      </c>
      <c r="AG27" s="18"/>
    </row>
    <row r="28" spans="2:33">
      <c r="B28" s="31" t="s">
        <v>53</v>
      </c>
      <c r="C28" s="18"/>
      <c r="D28" s="18"/>
      <c r="E28" s="18"/>
      <c r="F28" s="18"/>
      <c r="G28" s="14" t="s">
        <v>39</v>
      </c>
      <c r="H28" s="15">
        <v>1111</v>
      </c>
      <c r="J28" s="15">
        <v>1320</v>
      </c>
      <c r="K28" s="14"/>
      <c r="L28" s="13" t="s">
        <v>54</v>
      </c>
      <c r="M28" s="16">
        <v>76840590</v>
      </c>
      <c r="N28" s="32">
        <v>76840590</v>
      </c>
      <c r="O28" s="18"/>
      <c r="P28" s="32">
        <v>0</v>
      </c>
      <c r="Q28" s="18"/>
      <c r="R28" s="32">
        <v>0</v>
      </c>
      <c r="S28" s="18"/>
      <c r="T28" s="18"/>
      <c r="U28" s="32">
        <v>-2994799.34</v>
      </c>
      <c r="V28" s="18"/>
      <c r="W28" s="16">
        <v>0</v>
      </c>
      <c r="X28" s="32">
        <v>2994799.34</v>
      </c>
      <c r="Y28" s="18"/>
      <c r="Z28" s="16">
        <v>0</v>
      </c>
      <c r="AA28" s="16">
        <v>0</v>
      </c>
      <c r="AB28" s="16">
        <v>68761818.590000004</v>
      </c>
      <c r="AC28" s="16">
        <v>68761818.590000004</v>
      </c>
      <c r="AD28" s="16">
        <v>0</v>
      </c>
      <c r="AE28" s="16">
        <v>5083972.07</v>
      </c>
      <c r="AF28" s="32">
        <v>8078771.4100000001</v>
      </c>
      <c r="AG28" s="18"/>
    </row>
    <row r="29" spans="2:33">
      <c r="B29" s="31" t="s">
        <v>55</v>
      </c>
      <c r="C29" s="18"/>
      <c r="D29" s="18"/>
      <c r="E29" s="18"/>
      <c r="F29" s="18"/>
      <c r="G29" s="14" t="s">
        <v>39</v>
      </c>
      <c r="H29" s="15">
        <v>1111</v>
      </c>
      <c r="J29" s="15">
        <v>1320</v>
      </c>
      <c r="K29" s="14"/>
      <c r="L29" s="13" t="s">
        <v>56</v>
      </c>
      <c r="M29" s="16">
        <v>19022080</v>
      </c>
      <c r="N29" s="32">
        <v>19022080</v>
      </c>
      <c r="O29" s="18"/>
      <c r="P29" s="32">
        <v>0</v>
      </c>
      <c r="Q29" s="18"/>
      <c r="R29" s="32">
        <v>0</v>
      </c>
      <c r="S29" s="18"/>
      <c r="T29" s="18"/>
      <c r="U29" s="32">
        <v>0</v>
      </c>
      <c r="V29" s="18"/>
      <c r="W29" s="16">
        <v>0</v>
      </c>
      <c r="X29" s="32">
        <v>0</v>
      </c>
      <c r="Y29" s="18"/>
      <c r="Z29" s="16">
        <v>0</v>
      </c>
      <c r="AA29" s="16">
        <v>0</v>
      </c>
      <c r="AB29" s="16">
        <v>6047176.8700000001</v>
      </c>
      <c r="AC29" s="16">
        <v>6047176.8700000001</v>
      </c>
      <c r="AD29" s="16">
        <v>0</v>
      </c>
      <c r="AE29" s="16">
        <v>12974903.130000001</v>
      </c>
      <c r="AF29" s="32">
        <v>12974903.130000001</v>
      </c>
      <c r="AG29" s="18"/>
    </row>
    <row r="30" spans="2:33">
      <c r="B30" s="31" t="s">
        <v>57</v>
      </c>
      <c r="C30" s="18"/>
      <c r="D30" s="18"/>
      <c r="E30" s="18"/>
      <c r="F30" s="18"/>
      <c r="G30" s="14" t="s">
        <v>39</v>
      </c>
      <c r="H30" s="15">
        <v>1111</v>
      </c>
      <c r="J30" s="15">
        <v>1320</v>
      </c>
      <c r="K30" s="14"/>
      <c r="L30" s="13" t="s">
        <v>58</v>
      </c>
      <c r="M30" s="16">
        <v>650122</v>
      </c>
      <c r="N30" s="32">
        <v>650122</v>
      </c>
      <c r="O30" s="18"/>
      <c r="P30" s="32">
        <v>0</v>
      </c>
      <c r="Q30" s="18"/>
      <c r="R30" s="32">
        <v>0</v>
      </c>
      <c r="S30" s="18"/>
      <c r="T30" s="18"/>
      <c r="U30" s="32">
        <v>0</v>
      </c>
      <c r="V30" s="18"/>
      <c r="W30" s="16">
        <v>0</v>
      </c>
      <c r="X30" s="32">
        <v>0</v>
      </c>
      <c r="Y30" s="18"/>
      <c r="Z30" s="16">
        <v>0</v>
      </c>
      <c r="AA30" s="16">
        <v>0</v>
      </c>
      <c r="AB30" s="16">
        <v>80328.69</v>
      </c>
      <c r="AC30" s="16">
        <v>80328.69</v>
      </c>
      <c r="AD30" s="16">
        <v>0</v>
      </c>
      <c r="AE30" s="16">
        <v>569793.31000000006</v>
      </c>
      <c r="AF30" s="32">
        <v>569793.31000000006</v>
      </c>
      <c r="AG30" s="18"/>
    </row>
    <row r="31" spans="2:33">
      <c r="B31" s="29" t="s">
        <v>59</v>
      </c>
      <c r="C31" s="18"/>
      <c r="D31" s="18"/>
      <c r="E31" s="18"/>
      <c r="F31" s="18"/>
      <c r="G31" s="11" t="s">
        <v>33</v>
      </c>
      <c r="H31" s="11" t="s">
        <v>33</v>
      </c>
      <c r="J31" s="11" t="s">
        <v>33</v>
      </c>
      <c r="K31" s="11" t="s">
        <v>33</v>
      </c>
      <c r="L31" s="10" t="s">
        <v>60</v>
      </c>
      <c r="M31" s="12">
        <v>21283275055</v>
      </c>
      <c r="N31" s="30">
        <v>21069110945</v>
      </c>
      <c r="O31" s="18"/>
      <c r="P31" s="30">
        <v>0</v>
      </c>
      <c r="Q31" s="18"/>
      <c r="R31" s="30">
        <v>0</v>
      </c>
      <c r="S31" s="18"/>
      <c r="T31" s="18"/>
      <c r="U31" s="30">
        <v>-627796268.88</v>
      </c>
      <c r="V31" s="18"/>
      <c r="W31" s="12">
        <v>0</v>
      </c>
      <c r="X31" s="30">
        <v>627796268.88</v>
      </c>
      <c r="Y31" s="18"/>
      <c r="Z31" s="12">
        <v>0</v>
      </c>
      <c r="AA31" s="12">
        <v>0</v>
      </c>
      <c r="AB31" s="12">
        <v>20002064962.799999</v>
      </c>
      <c r="AC31" s="12">
        <v>20002064962.799999</v>
      </c>
      <c r="AD31" s="12">
        <v>214164110</v>
      </c>
      <c r="AE31" s="12">
        <v>439249713.31999999</v>
      </c>
      <c r="AF31" s="30">
        <v>1067045982.2</v>
      </c>
      <c r="AG31" s="18"/>
    </row>
    <row r="32" spans="2:33">
      <c r="B32" s="31" t="s">
        <v>61</v>
      </c>
      <c r="C32" s="18"/>
      <c r="D32" s="18"/>
      <c r="E32" s="18"/>
      <c r="F32" s="18"/>
      <c r="G32" s="14" t="s">
        <v>39</v>
      </c>
      <c r="H32" s="15">
        <v>1111</v>
      </c>
      <c r="J32" s="15">
        <v>1320</v>
      </c>
      <c r="K32" s="14"/>
      <c r="L32" s="13" t="s">
        <v>62</v>
      </c>
      <c r="M32" s="16">
        <v>4046445336</v>
      </c>
      <c r="N32" s="32">
        <v>3856445336</v>
      </c>
      <c r="O32" s="18"/>
      <c r="P32" s="32">
        <v>0</v>
      </c>
      <c r="Q32" s="18"/>
      <c r="R32" s="32">
        <v>0</v>
      </c>
      <c r="S32" s="18"/>
      <c r="T32" s="18"/>
      <c r="U32" s="32">
        <v>-134294042.12</v>
      </c>
      <c r="V32" s="18"/>
      <c r="W32" s="16">
        <v>0</v>
      </c>
      <c r="X32" s="32">
        <v>134294042.12</v>
      </c>
      <c r="Y32" s="18"/>
      <c r="Z32" s="16">
        <v>0</v>
      </c>
      <c r="AA32" s="16">
        <v>0</v>
      </c>
      <c r="AB32" s="16">
        <v>3370222771.3099999</v>
      </c>
      <c r="AC32" s="16">
        <v>3370222771.3099999</v>
      </c>
      <c r="AD32" s="16">
        <v>190000000</v>
      </c>
      <c r="AE32" s="16">
        <v>351928522.56999999</v>
      </c>
      <c r="AF32" s="32">
        <v>486222564.69</v>
      </c>
      <c r="AG32" s="18"/>
    </row>
    <row r="33" spans="2:33">
      <c r="B33" s="31" t="s">
        <v>63</v>
      </c>
      <c r="C33" s="18"/>
      <c r="D33" s="18"/>
      <c r="E33" s="18"/>
      <c r="F33" s="18"/>
      <c r="G33" s="14" t="s">
        <v>39</v>
      </c>
      <c r="H33" s="15">
        <v>1111</v>
      </c>
      <c r="J33" s="15">
        <v>1320</v>
      </c>
      <c r="K33" s="14"/>
      <c r="L33" s="13" t="s">
        <v>64</v>
      </c>
      <c r="M33" s="16">
        <v>5702731510</v>
      </c>
      <c r="N33" s="32">
        <v>5702731510</v>
      </c>
      <c r="O33" s="18"/>
      <c r="P33" s="32">
        <v>0</v>
      </c>
      <c r="Q33" s="18"/>
      <c r="R33" s="32">
        <v>0</v>
      </c>
      <c r="S33" s="18"/>
      <c r="T33" s="18"/>
      <c r="U33" s="32">
        <v>-230179306.50999999</v>
      </c>
      <c r="V33" s="18"/>
      <c r="W33" s="16">
        <v>0</v>
      </c>
      <c r="X33" s="32">
        <v>230179306.50999999</v>
      </c>
      <c r="Y33" s="18"/>
      <c r="Z33" s="16">
        <v>0</v>
      </c>
      <c r="AA33" s="16">
        <v>0</v>
      </c>
      <c r="AB33" s="16">
        <v>5612153011.7399998</v>
      </c>
      <c r="AC33" s="16">
        <v>5612153011.7399998</v>
      </c>
      <c r="AD33" s="16">
        <v>0</v>
      </c>
      <c r="AE33" s="16">
        <v>-139600808.25</v>
      </c>
      <c r="AF33" s="32">
        <v>90578498.260000005</v>
      </c>
      <c r="AG33" s="18"/>
    </row>
    <row r="34" spans="2:33">
      <c r="B34" s="31" t="s">
        <v>65</v>
      </c>
      <c r="C34" s="18"/>
      <c r="D34" s="18"/>
      <c r="E34" s="18"/>
      <c r="F34" s="18"/>
      <c r="G34" s="14" t="s">
        <v>66</v>
      </c>
      <c r="H34" s="15">
        <v>1111</v>
      </c>
      <c r="J34" s="15">
        <v>1320</v>
      </c>
      <c r="K34" s="14"/>
      <c r="L34" s="13" t="s">
        <v>67</v>
      </c>
      <c r="M34" s="16">
        <v>2681783047</v>
      </c>
      <c r="N34" s="32">
        <v>2657618937</v>
      </c>
      <c r="O34" s="18"/>
      <c r="P34" s="32">
        <v>0</v>
      </c>
      <c r="Q34" s="18"/>
      <c r="R34" s="32">
        <v>0</v>
      </c>
      <c r="S34" s="18"/>
      <c r="T34" s="18"/>
      <c r="U34" s="32">
        <v>0</v>
      </c>
      <c r="V34" s="18"/>
      <c r="W34" s="16">
        <v>0</v>
      </c>
      <c r="X34" s="32">
        <v>0</v>
      </c>
      <c r="Y34" s="18"/>
      <c r="Z34" s="16">
        <v>0</v>
      </c>
      <c r="AA34" s="16">
        <v>0</v>
      </c>
      <c r="AB34" s="16">
        <v>2540516851.77</v>
      </c>
      <c r="AC34" s="16">
        <v>2540516851.77</v>
      </c>
      <c r="AD34" s="16">
        <v>24164110</v>
      </c>
      <c r="AE34" s="16">
        <v>117102085.23</v>
      </c>
      <c r="AF34" s="32">
        <v>117102085.23</v>
      </c>
      <c r="AG34" s="18"/>
    </row>
    <row r="35" spans="2:33">
      <c r="B35" s="31" t="s">
        <v>68</v>
      </c>
      <c r="C35" s="18"/>
      <c r="D35" s="18"/>
      <c r="E35" s="18"/>
      <c r="F35" s="18"/>
      <c r="G35" s="14" t="s">
        <v>39</v>
      </c>
      <c r="H35" s="15">
        <v>1111</v>
      </c>
      <c r="J35" s="15">
        <v>1320</v>
      </c>
      <c r="K35" s="14"/>
      <c r="L35" s="13" t="s">
        <v>69</v>
      </c>
      <c r="M35" s="16">
        <v>2294665917</v>
      </c>
      <c r="N35" s="32">
        <v>2294665917</v>
      </c>
      <c r="O35" s="18"/>
      <c r="P35" s="32">
        <v>0</v>
      </c>
      <c r="Q35" s="18"/>
      <c r="R35" s="32">
        <v>0</v>
      </c>
      <c r="S35" s="18"/>
      <c r="T35" s="18"/>
      <c r="U35" s="32">
        <v>0</v>
      </c>
      <c r="V35" s="18"/>
      <c r="W35" s="16">
        <v>0</v>
      </c>
      <c r="X35" s="32">
        <v>0</v>
      </c>
      <c r="Y35" s="18"/>
      <c r="Z35" s="16">
        <v>0</v>
      </c>
      <c r="AA35" s="16">
        <v>0</v>
      </c>
      <c r="AB35" s="16">
        <v>2222801602.25</v>
      </c>
      <c r="AC35" s="16">
        <v>2222801602.25</v>
      </c>
      <c r="AD35" s="16">
        <v>0</v>
      </c>
      <c r="AE35" s="16">
        <v>71864314.75</v>
      </c>
      <c r="AF35" s="32">
        <v>71864314.75</v>
      </c>
      <c r="AG35" s="18"/>
    </row>
    <row r="36" spans="2:33">
      <c r="B36" s="31" t="s">
        <v>70</v>
      </c>
      <c r="C36" s="18"/>
      <c r="D36" s="18"/>
      <c r="E36" s="18"/>
      <c r="F36" s="18"/>
      <c r="G36" s="14" t="s">
        <v>39</v>
      </c>
      <c r="H36" s="15">
        <v>1111</v>
      </c>
      <c r="J36" s="15">
        <v>1320</v>
      </c>
      <c r="K36" s="14"/>
      <c r="L36" s="13" t="s">
        <v>71</v>
      </c>
      <c r="M36" s="16">
        <v>6557649245</v>
      </c>
      <c r="N36" s="32">
        <v>6557649245</v>
      </c>
      <c r="O36" s="18"/>
      <c r="P36" s="32">
        <v>0</v>
      </c>
      <c r="Q36" s="18"/>
      <c r="R36" s="32">
        <v>0</v>
      </c>
      <c r="S36" s="18"/>
      <c r="T36" s="18"/>
      <c r="U36" s="32">
        <v>-263322920.25</v>
      </c>
      <c r="V36" s="18"/>
      <c r="W36" s="16">
        <v>0</v>
      </c>
      <c r="X36" s="32">
        <v>263322920.25</v>
      </c>
      <c r="Y36" s="18"/>
      <c r="Z36" s="16">
        <v>0</v>
      </c>
      <c r="AA36" s="16">
        <v>0</v>
      </c>
      <c r="AB36" s="16">
        <v>6256370725.7299995</v>
      </c>
      <c r="AC36" s="16">
        <v>6256370725.7299995</v>
      </c>
      <c r="AD36" s="16">
        <v>0</v>
      </c>
      <c r="AE36" s="16">
        <v>37955599.020000003</v>
      </c>
      <c r="AF36" s="32">
        <v>301278519.26999998</v>
      </c>
      <c r="AG36" s="18"/>
    </row>
    <row r="37" spans="2:33" ht="22.5">
      <c r="B37" s="29" t="s">
        <v>72</v>
      </c>
      <c r="C37" s="18"/>
      <c r="D37" s="18"/>
      <c r="E37" s="18"/>
      <c r="F37" s="18"/>
      <c r="G37" s="11" t="s">
        <v>33</v>
      </c>
      <c r="H37" s="11" t="s">
        <v>33</v>
      </c>
      <c r="J37" s="11" t="s">
        <v>33</v>
      </c>
      <c r="K37" s="11" t="s">
        <v>33</v>
      </c>
      <c r="L37" s="10" t="s">
        <v>73</v>
      </c>
      <c r="M37" s="12">
        <v>3137749553</v>
      </c>
      <c r="N37" s="30">
        <v>3109477198</v>
      </c>
      <c r="O37" s="18"/>
      <c r="P37" s="30">
        <v>0</v>
      </c>
      <c r="Q37" s="18"/>
      <c r="R37" s="30">
        <v>0</v>
      </c>
      <c r="S37" s="18"/>
      <c r="T37" s="18"/>
      <c r="U37" s="30">
        <v>0</v>
      </c>
      <c r="V37" s="18"/>
      <c r="W37" s="12">
        <v>0</v>
      </c>
      <c r="X37" s="30">
        <v>0</v>
      </c>
      <c r="Y37" s="18"/>
      <c r="Z37" s="12">
        <v>0</v>
      </c>
      <c r="AA37" s="12">
        <v>0</v>
      </c>
      <c r="AB37" s="12">
        <v>3109477198</v>
      </c>
      <c r="AC37" s="12">
        <v>2741817388.0500002</v>
      </c>
      <c r="AD37" s="12">
        <v>28272355</v>
      </c>
      <c r="AE37" s="12">
        <v>0</v>
      </c>
      <c r="AF37" s="30">
        <v>0</v>
      </c>
      <c r="AG37" s="18"/>
    </row>
    <row r="38" spans="2:33" ht="22.5">
      <c r="B38" s="31" t="s">
        <v>74</v>
      </c>
      <c r="C38" s="18"/>
      <c r="D38" s="18"/>
      <c r="E38" s="18"/>
      <c r="F38" s="18"/>
      <c r="G38" s="14" t="s">
        <v>39</v>
      </c>
      <c r="H38" s="15">
        <v>1112</v>
      </c>
      <c r="J38" s="15">
        <v>1320</v>
      </c>
      <c r="K38" s="14" t="s">
        <v>75</v>
      </c>
      <c r="L38" s="13" t="s">
        <v>76</v>
      </c>
      <c r="M38" s="16">
        <v>2976839319</v>
      </c>
      <c r="N38" s="32">
        <v>2950016828</v>
      </c>
      <c r="O38" s="18"/>
      <c r="P38" s="32">
        <v>0</v>
      </c>
      <c r="Q38" s="18"/>
      <c r="R38" s="32">
        <v>0</v>
      </c>
      <c r="S38" s="18"/>
      <c r="T38" s="18"/>
      <c r="U38" s="32">
        <v>0</v>
      </c>
      <c r="V38" s="18"/>
      <c r="W38" s="16">
        <v>0</v>
      </c>
      <c r="X38" s="32">
        <v>0</v>
      </c>
      <c r="Y38" s="18"/>
      <c r="Z38" s="16">
        <v>0</v>
      </c>
      <c r="AA38" s="16">
        <v>0</v>
      </c>
      <c r="AB38" s="16">
        <v>2950016828</v>
      </c>
      <c r="AC38" s="16">
        <v>2601211445.1100001</v>
      </c>
      <c r="AD38" s="16">
        <v>26822491</v>
      </c>
      <c r="AE38" s="16">
        <v>0</v>
      </c>
      <c r="AF38" s="32">
        <v>0</v>
      </c>
      <c r="AG38" s="18"/>
    </row>
    <row r="39" spans="2:33" ht="22.5">
      <c r="B39" s="31" t="s">
        <v>77</v>
      </c>
      <c r="C39" s="18"/>
      <c r="D39" s="18"/>
      <c r="E39" s="18"/>
      <c r="F39" s="18"/>
      <c r="G39" s="14" t="s">
        <v>39</v>
      </c>
      <c r="H39" s="15">
        <v>1112</v>
      </c>
      <c r="J39" s="15">
        <v>1320</v>
      </c>
      <c r="K39" s="14" t="s">
        <v>75</v>
      </c>
      <c r="L39" s="13" t="s">
        <v>78</v>
      </c>
      <c r="M39" s="16">
        <v>160910234</v>
      </c>
      <c r="N39" s="32">
        <v>159460370</v>
      </c>
      <c r="O39" s="18"/>
      <c r="P39" s="32">
        <v>0</v>
      </c>
      <c r="Q39" s="18"/>
      <c r="R39" s="32">
        <v>0</v>
      </c>
      <c r="S39" s="18"/>
      <c r="T39" s="18"/>
      <c r="U39" s="32">
        <v>0</v>
      </c>
      <c r="V39" s="18"/>
      <c r="W39" s="16">
        <v>0</v>
      </c>
      <c r="X39" s="32">
        <v>0</v>
      </c>
      <c r="Y39" s="18"/>
      <c r="Z39" s="16">
        <v>0</v>
      </c>
      <c r="AA39" s="16">
        <v>0</v>
      </c>
      <c r="AB39" s="16">
        <v>159460370</v>
      </c>
      <c r="AC39" s="16">
        <v>140605942.94</v>
      </c>
      <c r="AD39" s="16">
        <v>1449864</v>
      </c>
      <c r="AE39" s="16">
        <v>0</v>
      </c>
      <c r="AF39" s="32">
        <v>0</v>
      </c>
      <c r="AG39" s="18"/>
    </row>
    <row r="40" spans="2:33" ht="22.5">
      <c r="B40" s="29" t="s">
        <v>79</v>
      </c>
      <c r="C40" s="18"/>
      <c r="D40" s="18"/>
      <c r="E40" s="18"/>
      <c r="F40" s="18"/>
      <c r="G40" s="11" t="s">
        <v>33</v>
      </c>
      <c r="H40" s="11" t="s">
        <v>33</v>
      </c>
      <c r="J40" s="11" t="s">
        <v>33</v>
      </c>
      <c r="K40" s="11" t="s">
        <v>33</v>
      </c>
      <c r="L40" s="10" t="s">
        <v>80</v>
      </c>
      <c r="M40" s="12">
        <v>6365627393</v>
      </c>
      <c r="N40" s="30">
        <v>6311025501</v>
      </c>
      <c r="O40" s="18"/>
      <c r="P40" s="30">
        <v>0</v>
      </c>
      <c r="Q40" s="18"/>
      <c r="R40" s="30">
        <v>0</v>
      </c>
      <c r="S40" s="18"/>
      <c r="T40" s="18"/>
      <c r="U40" s="30">
        <v>0</v>
      </c>
      <c r="V40" s="18"/>
      <c r="W40" s="12">
        <v>0</v>
      </c>
      <c r="X40" s="30">
        <v>0</v>
      </c>
      <c r="Y40" s="18"/>
      <c r="Z40" s="12">
        <v>0</v>
      </c>
      <c r="AA40" s="12">
        <v>0</v>
      </c>
      <c r="AB40" s="12">
        <v>6311025501</v>
      </c>
      <c r="AC40" s="12">
        <v>5578422703.3999996</v>
      </c>
      <c r="AD40" s="12">
        <v>54601892</v>
      </c>
      <c r="AE40" s="12">
        <v>0</v>
      </c>
      <c r="AF40" s="30">
        <v>0</v>
      </c>
      <c r="AG40" s="18"/>
    </row>
    <row r="41" spans="2:33" ht="22.5">
      <c r="B41" s="31" t="s">
        <v>81</v>
      </c>
      <c r="C41" s="18"/>
      <c r="D41" s="18"/>
      <c r="E41" s="18"/>
      <c r="F41" s="18"/>
      <c r="G41" s="14" t="s">
        <v>39</v>
      </c>
      <c r="H41" s="15">
        <v>1112</v>
      </c>
      <c r="J41" s="15">
        <v>1320</v>
      </c>
      <c r="K41" s="14" t="s">
        <v>75</v>
      </c>
      <c r="L41" s="13" t="s">
        <v>82</v>
      </c>
      <c r="M41" s="16">
        <v>482730701</v>
      </c>
      <c r="N41" s="32">
        <v>478381108</v>
      </c>
      <c r="O41" s="18"/>
      <c r="P41" s="32">
        <v>0</v>
      </c>
      <c r="Q41" s="18"/>
      <c r="R41" s="32">
        <v>0</v>
      </c>
      <c r="S41" s="18"/>
      <c r="T41" s="18"/>
      <c r="U41" s="32">
        <v>0</v>
      </c>
      <c r="V41" s="18"/>
      <c r="W41" s="16">
        <v>0</v>
      </c>
      <c r="X41" s="32">
        <v>0</v>
      </c>
      <c r="Y41" s="18"/>
      <c r="Z41" s="16">
        <v>0</v>
      </c>
      <c r="AA41" s="16">
        <v>0</v>
      </c>
      <c r="AB41" s="16">
        <v>478381108</v>
      </c>
      <c r="AC41" s="16">
        <v>421818185.82999998</v>
      </c>
      <c r="AD41" s="16">
        <v>4349593</v>
      </c>
      <c r="AE41" s="16">
        <v>0</v>
      </c>
      <c r="AF41" s="32">
        <v>0</v>
      </c>
      <c r="AG41" s="18"/>
    </row>
    <row r="42" spans="2:33">
      <c r="B42" s="31" t="s">
        <v>83</v>
      </c>
      <c r="C42" s="18"/>
      <c r="D42" s="18"/>
      <c r="E42" s="18"/>
      <c r="F42" s="18"/>
      <c r="G42" s="14" t="s">
        <v>39</v>
      </c>
      <c r="H42" s="15">
        <v>1112</v>
      </c>
      <c r="J42" s="15">
        <v>1320</v>
      </c>
      <c r="K42" s="14" t="s">
        <v>75</v>
      </c>
      <c r="L42" s="13" t="s">
        <v>84</v>
      </c>
      <c r="M42" s="16">
        <v>965461400</v>
      </c>
      <c r="N42" s="32">
        <v>956762214</v>
      </c>
      <c r="O42" s="18"/>
      <c r="P42" s="32">
        <v>0</v>
      </c>
      <c r="Q42" s="18"/>
      <c r="R42" s="32">
        <v>0</v>
      </c>
      <c r="S42" s="18"/>
      <c r="T42" s="18"/>
      <c r="U42" s="32">
        <v>0</v>
      </c>
      <c r="V42" s="18"/>
      <c r="W42" s="16">
        <v>0</v>
      </c>
      <c r="X42" s="32">
        <v>0</v>
      </c>
      <c r="Y42" s="18"/>
      <c r="Z42" s="16">
        <v>0</v>
      </c>
      <c r="AA42" s="16">
        <v>0</v>
      </c>
      <c r="AB42" s="16">
        <v>956762214</v>
      </c>
      <c r="AC42" s="16">
        <v>843636062.65999997</v>
      </c>
      <c r="AD42" s="16">
        <v>8699186</v>
      </c>
      <c r="AE42" s="16">
        <v>0</v>
      </c>
      <c r="AF42" s="32">
        <v>0</v>
      </c>
      <c r="AG42" s="18"/>
    </row>
    <row r="43" spans="2:33" ht="22.5">
      <c r="B43" s="31" t="s">
        <v>85</v>
      </c>
      <c r="C43" s="18"/>
      <c r="D43" s="18"/>
      <c r="E43" s="18"/>
      <c r="F43" s="18"/>
      <c r="G43" s="14" t="s">
        <v>39</v>
      </c>
      <c r="H43" s="15">
        <v>1112</v>
      </c>
      <c r="J43" s="15">
        <v>1320</v>
      </c>
      <c r="K43" s="14" t="s">
        <v>75</v>
      </c>
      <c r="L43" s="13" t="s">
        <v>86</v>
      </c>
      <c r="M43" s="16">
        <v>4611687292</v>
      </c>
      <c r="N43" s="32">
        <v>4570134179</v>
      </c>
      <c r="O43" s="18"/>
      <c r="P43" s="32">
        <v>0</v>
      </c>
      <c r="Q43" s="18"/>
      <c r="R43" s="32">
        <v>0</v>
      </c>
      <c r="S43" s="18"/>
      <c r="T43" s="18"/>
      <c r="U43" s="32">
        <v>0</v>
      </c>
      <c r="V43" s="18"/>
      <c r="W43" s="16">
        <v>0</v>
      </c>
      <c r="X43" s="32">
        <v>0</v>
      </c>
      <c r="Y43" s="18"/>
      <c r="Z43" s="16">
        <v>0</v>
      </c>
      <c r="AA43" s="16">
        <v>0</v>
      </c>
      <c r="AB43" s="16">
        <v>4570134179</v>
      </c>
      <c r="AC43" s="16">
        <v>4050455154.9699998</v>
      </c>
      <c r="AD43" s="16">
        <v>41553113</v>
      </c>
      <c r="AE43" s="16">
        <v>0</v>
      </c>
      <c r="AF43" s="32">
        <v>0</v>
      </c>
      <c r="AG43" s="18"/>
    </row>
    <row r="44" spans="2:33" ht="22.5">
      <c r="B44" s="31" t="s">
        <v>87</v>
      </c>
      <c r="C44" s="18"/>
      <c r="D44" s="18"/>
      <c r="E44" s="18"/>
      <c r="F44" s="18"/>
      <c r="G44" s="14" t="s">
        <v>39</v>
      </c>
      <c r="H44" s="15">
        <v>1112</v>
      </c>
      <c r="J44" s="15">
        <v>1320</v>
      </c>
      <c r="K44" s="14" t="s">
        <v>75</v>
      </c>
      <c r="L44" s="13" t="s">
        <v>88</v>
      </c>
      <c r="M44" s="16">
        <v>305748000</v>
      </c>
      <c r="N44" s="32">
        <v>305748000</v>
      </c>
      <c r="O44" s="18"/>
      <c r="P44" s="32">
        <v>0</v>
      </c>
      <c r="Q44" s="18"/>
      <c r="R44" s="32">
        <v>0</v>
      </c>
      <c r="S44" s="18"/>
      <c r="T44" s="18"/>
      <c r="U44" s="32">
        <v>0</v>
      </c>
      <c r="V44" s="18"/>
      <c r="W44" s="16">
        <v>0</v>
      </c>
      <c r="X44" s="32">
        <v>0</v>
      </c>
      <c r="Y44" s="18"/>
      <c r="Z44" s="16">
        <v>0</v>
      </c>
      <c r="AA44" s="16">
        <v>0</v>
      </c>
      <c r="AB44" s="16">
        <v>305748000</v>
      </c>
      <c r="AC44" s="16">
        <v>262513299.94</v>
      </c>
      <c r="AD44" s="16">
        <v>0</v>
      </c>
      <c r="AE44" s="16">
        <v>0</v>
      </c>
      <c r="AF44" s="32">
        <v>0</v>
      </c>
      <c r="AG44" s="18"/>
    </row>
    <row r="45" spans="2:33">
      <c r="B45" s="27" t="s">
        <v>89</v>
      </c>
      <c r="C45" s="18"/>
      <c r="D45" s="18"/>
      <c r="E45" s="18"/>
      <c r="F45" s="18"/>
      <c r="G45" s="8" t="s">
        <v>33</v>
      </c>
      <c r="H45" s="8" t="s">
        <v>33</v>
      </c>
      <c r="J45" s="8" t="s">
        <v>33</v>
      </c>
      <c r="K45" s="8" t="s">
        <v>33</v>
      </c>
      <c r="L45" s="7" t="s">
        <v>90</v>
      </c>
      <c r="M45" s="9">
        <v>1946816060</v>
      </c>
      <c r="N45" s="28">
        <v>1760998079.9100001</v>
      </c>
      <c r="O45" s="18"/>
      <c r="P45" s="28">
        <v>1609272077</v>
      </c>
      <c r="Q45" s="18"/>
      <c r="R45" s="28">
        <v>1605921</v>
      </c>
      <c r="S45" s="18"/>
      <c r="T45" s="18"/>
      <c r="U45" s="28">
        <v>-0.49</v>
      </c>
      <c r="V45" s="18"/>
      <c r="W45" s="9">
        <v>6676177.2400000002</v>
      </c>
      <c r="X45" s="28">
        <v>268300618.16999999</v>
      </c>
      <c r="Y45" s="18"/>
      <c r="Z45" s="9">
        <v>58342357.899999999</v>
      </c>
      <c r="AA45" s="9">
        <v>-152749383.25</v>
      </c>
      <c r="AB45" s="9">
        <v>1278933924.01</v>
      </c>
      <c r="AC45" s="9">
        <v>733534999.99000001</v>
      </c>
      <c r="AD45" s="9">
        <v>597711844.85000002</v>
      </c>
      <c r="AE45" s="9">
        <v>207087360.49000001</v>
      </c>
      <c r="AF45" s="28">
        <v>207087360.97999999</v>
      </c>
      <c r="AG45" s="18"/>
    </row>
    <row r="46" spans="2:33">
      <c r="B46" s="29" t="s">
        <v>91</v>
      </c>
      <c r="C46" s="18"/>
      <c r="D46" s="18"/>
      <c r="E46" s="18"/>
      <c r="F46" s="18"/>
      <c r="G46" s="11" t="s">
        <v>33</v>
      </c>
      <c r="H46" s="11" t="s">
        <v>33</v>
      </c>
      <c r="J46" s="11" t="s">
        <v>33</v>
      </c>
      <c r="K46" s="11" t="s">
        <v>33</v>
      </c>
      <c r="L46" s="10" t="s">
        <v>92</v>
      </c>
      <c r="M46" s="12">
        <v>921995827</v>
      </c>
      <c r="N46" s="30">
        <v>820786130</v>
      </c>
      <c r="O46" s="18"/>
      <c r="P46" s="30">
        <v>1147065696</v>
      </c>
      <c r="Q46" s="18"/>
      <c r="R46" s="30">
        <v>0</v>
      </c>
      <c r="S46" s="18"/>
      <c r="T46" s="18"/>
      <c r="U46" s="30">
        <v>0</v>
      </c>
      <c r="V46" s="18"/>
      <c r="W46" s="12">
        <v>0</v>
      </c>
      <c r="X46" s="30">
        <v>116425427.22</v>
      </c>
      <c r="Y46" s="18"/>
      <c r="Z46" s="12">
        <v>35325065.159999996</v>
      </c>
      <c r="AA46" s="12">
        <v>0</v>
      </c>
      <c r="AB46" s="12">
        <v>624570254.03999996</v>
      </c>
      <c r="AC46" s="12">
        <v>114475755.48</v>
      </c>
      <c r="AD46" s="12">
        <v>384326681.79000002</v>
      </c>
      <c r="AE46" s="12">
        <v>79790448.739999995</v>
      </c>
      <c r="AF46" s="30">
        <v>79790448.739999995</v>
      </c>
      <c r="AG46" s="18"/>
    </row>
    <row r="47" spans="2:33">
      <c r="B47" s="31" t="s">
        <v>93</v>
      </c>
      <c r="C47" s="18"/>
      <c r="D47" s="18"/>
      <c r="E47" s="18"/>
      <c r="F47" s="18"/>
      <c r="G47" s="14" t="s">
        <v>39</v>
      </c>
      <c r="H47" s="15">
        <v>1120</v>
      </c>
      <c r="J47" s="15">
        <v>1320</v>
      </c>
      <c r="K47" s="14"/>
      <c r="L47" s="13" t="s">
        <v>94</v>
      </c>
      <c r="M47" s="16">
        <v>770010550</v>
      </c>
      <c r="N47" s="32">
        <v>668800853</v>
      </c>
      <c r="O47" s="18"/>
      <c r="P47" s="32">
        <v>1147065696</v>
      </c>
      <c r="Q47" s="18"/>
      <c r="R47" s="32">
        <v>0</v>
      </c>
      <c r="S47" s="18"/>
      <c r="T47" s="18"/>
      <c r="U47" s="32">
        <v>0</v>
      </c>
      <c r="V47" s="18"/>
      <c r="W47" s="16">
        <v>0</v>
      </c>
      <c r="X47" s="32">
        <v>79391900.069999993</v>
      </c>
      <c r="Y47" s="18"/>
      <c r="Z47" s="16">
        <v>116700</v>
      </c>
      <c r="AA47" s="16">
        <v>0</v>
      </c>
      <c r="AB47" s="16">
        <v>532653073.99000001</v>
      </c>
      <c r="AC47" s="16">
        <v>43308877.509999998</v>
      </c>
      <c r="AD47" s="16">
        <v>384326681.79000002</v>
      </c>
      <c r="AE47" s="16">
        <v>56755878.939999998</v>
      </c>
      <c r="AF47" s="32">
        <v>56755878.939999998</v>
      </c>
      <c r="AG47" s="18"/>
    </row>
    <row r="48" spans="2:33">
      <c r="B48" s="31" t="s">
        <v>95</v>
      </c>
      <c r="C48" s="18"/>
      <c r="D48" s="18"/>
      <c r="E48" s="18"/>
      <c r="F48" s="18"/>
      <c r="G48" s="14" t="s">
        <v>39</v>
      </c>
      <c r="H48" s="15">
        <v>1120</v>
      </c>
      <c r="J48" s="15">
        <v>1320</v>
      </c>
      <c r="K48" s="14"/>
      <c r="L48" s="13" t="s">
        <v>96</v>
      </c>
      <c r="M48" s="16">
        <v>151985277</v>
      </c>
      <c r="N48" s="32">
        <v>151985277</v>
      </c>
      <c r="O48" s="18"/>
      <c r="P48" s="32">
        <v>0</v>
      </c>
      <c r="Q48" s="18"/>
      <c r="R48" s="32">
        <v>0</v>
      </c>
      <c r="S48" s="18"/>
      <c r="T48" s="18"/>
      <c r="U48" s="32">
        <v>0</v>
      </c>
      <c r="V48" s="18"/>
      <c r="W48" s="16">
        <v>0</v>
      </c>
      <c r="X48" s="32">
        <v>37033527.149999999</v>
      </c>
      <c r="Y48" s="18"/>
      <c r="Z48" s="16">
        <v>35208365.159999996</v>
      </c>
      <c r="AA48" s="16">
        <v>0</v>
      </c>
      <c r="AB48" s="16">
        <v>91917180.049999997</v>
      </c>
      <c r="AC48" s="16">
        <v>71166877.969999999</v>
      </c>
      <c r="AD48" s="16">
        <v>0</v>
      </c>
      <c r="AE48" s="16">
        <v>23034569.800000001</v>
      </c>
      <c r="AF48" s="32">
        <v>23034569.800000001</v>
      </c>
      <c r="AG48" s="18"/>
    </row>
    <row r="49" spans="2:33">
      <c r="B49" s="29" t="s">
        <v>97</v>
      </c>
      <c r="C49" s="18"/>
      <c r="D49" s="18"/>
      <c r="E49" s="18"/>
      <c r="F49" s="18"/>
      <c r="G49" s="11" t="s">
        <v>33</v>
      </c>
      <c r="H49" s="11" t="s">
        <v>33</v>
      </c>
      <c r="J49" s="11" t="s">
        <v>33</v>
      </c>
      <c r="K49" s="11" t="s">
        <v>33</v>
      </c>
      <c r="L49" s="10" t="s">
        <v>98</v>
      </c>
      <c r="M49" s="12">
        <v>413869908</v>
      </c>
      <c r="N49" s="30">
        <v>413869908</v>
      </c>
      <c r="O49" s="18"/>
      <c r="P49" s="30">
        <v>0</v>
      </c>
      <c r="Q49" s="18"/>
      <c r="R49" s="30">
        <v>0</v>
      </c>
      <c r="S49" s="18"/>
      <c r="T49" s="18"/>
      <c r="U49" s="30">
        <v>0</v>
      </c>
      <c r="V49" s="18"/>
      <c r="W49" s="12">
        <v>0</v>
      </c>
      <c r="X49" s="30">
        <v>32313311.329999998</v>
      </c>
      <c r="Y49" s="18"/>
      <c r="Z49" s="12">
        <v>22000.1</v>
      </c>
      <c r="AA49" s="12">
        <v>-41045</v>
      </c>
      <c r="AB49" s="12">
        <v>380399115.67000002</v>
      </c>
      <c r="AC49" s="12">
        <v>360024424.22000003</v>
      </c>
      <c r="AD49" s="12">
        <v>31545</v>
      </c>
      <c r="AE49" s="12">
        <v>1157481</v>
      </c>
      <c r="AF49" s="30">
        <v>1157481</v>
      </c>
      <c r="AG49" s="18"/>
    </row>
    <row r="50" spans="2:33">
      <c r="B50" s="31" t="s">
        <v>99</v>
      </c>
      <c r="C50" s="18"/>
      <c r="D50" s="18"/>
      <c r="E50" s="18"/>
      <c r="F50" s="18"/>
      <c r="G50" s="14" t="s">
        <v>39</v>
      </c>
      <c r="H50" s="15">
        <v>1120</v>
      </c>
      <c r="J50" s="15">
        <v>1320</v>
      </c>
      <c r="K50" s="14"/>
      <c r="L50" s="13" t="s">
        <v>100</v>
      </c>
      <c r="M50" s="16">
        <v>37658818</v>
      </c>
      <c r="N50" s="32">
        <v>37658818</v>
      </c>
      <c r="O50" s="18"/>
      <c r="P50" s="32">
        <v>0</v>
      </c>
      <c r="Q50" s="18"/>
      <c r="R50" s="32">
        <v>0</v>
      </c>
      <c r="S50" s="18"/>
      <c r="T50" s="18"/>
      <c r="U50" s="32">
        <v>0</v>
      </c>
      <c r="V50" s="18"/>
      <c r="W50" s="16">
        <v>0</v>
      </c>
      <c r="X50" s="32">
        <v>0</v>
      </c>
      <c r="Y50" s="18"/>
      <c r="Z50" s="16">
        <v>0</v>
      </c>
      <c r="AA50" s="16">
        <v>0</v>
      </c>
      <c r="AB50" s="16">
        <v>37499818</v>
      </c>
      <c r="AC50" s="16">
        <v>37499818</v>
      </c>
      <c r="AD50" s="16">
        <v>0</v>
      </c>
      <c r="AE50" s="16">
        <v>159000</v>
      </c>
      <c r="AF50" s="32">
        <v>159000</v>
      </c>
      <c r="AG50" s="18"/>
    </row>
    <row r="51" spans="2:33">
      <c r="B51" s="31" t="s">
        <v>101</v>
      </c>
      <c r="C51" s="18"/>
      <c r="D51" s="18"/>
      <c r="E51" s="18"/>
      <c r="F51" s="18"/>
      <c r="G51" s="14" t="s">
        <v>39</v>
      </c>
      <c r="H51" s="15">
        <v>1120</v>
      </c>
      <c r="J51" s="15">
        <v>1320</v>
      </c>
      <c r="K51" s="14"/>
      <c r="L51" s="13" t="s">
        <v>102</v>
      </c>
      <c r="M51" s="16">
        <v>270250745</v>
      </c>
      <c r="N51" s="32">
        <v>270250745</v>
      </c>
      <c r="O51" s="18"/>
      <c r="P51" s="32">
        <v>0</v>
      </c>
      <c r="Q51" s="18"/>
      <c r="R51" s="32">
        <v>0</v>
      </c>
      <c r="S51" s="18"/>
      <c r="T51" s="18"/>
      <c r="U51" s="32">
        <v>0</v>
      </c>
      <c r="V51" s="18"/>
      <c r="W51" s="16">
        <v>0</v>
      </c>
      <c r="X51" s="32">
        <v>31415734.52</v>
      </c>
      <c r="Y51" s="18"/>
      <c r="Z51" s="16">
        <v>0</v>
      </c>
      <c r="AA51" s="16">
        <v>-31545</v>
      </c>
      <c r="AB51" s="16">
        <v>238835010.47999999</v>
      </c>
      <c r="AC51" s="16">
        <v>218495118.56999999</v>
      </c>
      <c r="AD51" s="16">
        <v>31545</v>
      </c>
      <c r="AE51" s="16">
        <v>0</v>
      </c>
      <c r="AF51" s="32">
        <v>0</v>
      </c>
      <c r="AG51" s="18"/>
    </row>
    <row r="52" spans="2:33">
      <c r="B52" s="31" t="s">
        <v>103</v>
      </c>
      <c r="C52" s="18"/>
      <c r="D52" s="18"/>
      <c r="E52" s="18"/>
      <c r="F52" s="18"/>
      <c r="G52" s="14" t="s">
        <v>39</v>
      </c>
      <c r="H52" s="15">
        <v>1120</v>
      </c>
      <c r="J52" s="15">
        <v>1320</v>
      </c>
      <c r="K52" s="14"/>
      <c r="L52" s="13" t="s">
        <v>104</v>
      </c>
      <c r="M52" s="16">
        <v>623036</v>
      </c>
      <c r="N52" s="32">
        <v>623036</v>
      </c>
      <c r="O52" s="18"/>
      <c r="P52" s="32">
        <v>0</v>
      </c>
      <c r="Q52" s="18"/>
      <c r="R52" s="32">
        <v>0</v>
      </c>
      <c r="S52" s="18"/>
      <c r="T52" s="18"/>
      <c r="U52" s="32">
        <v>0</v>
      </c>
      <c r="V52" s="18"/>
      <c r="W52" s="16">
        <v>0</v>
      </c>
      <c r="X52" s="32">
        <v>0</v>
      </c>
      <c r="Y52" s="18"/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623036</v>
      </c>
      <c r="AF52" s="32">
        <v>623036</v>
      </c>
      <c r="AG52" s="18"/>
    </row>
    <row r="53" spans="2:33">
      <c r="B53" s="31" t="s">
        <v>105</v>
      </c>
      <c r="C53" s="18"/>
      <c r="D53" s="18"/>
      <c r="E53" s="18"/>
      <c r="F53" s="18"/>
      <c r="G53" s="14" t="s">
        <v>39</v>
      </c>
      <c r="H53" s="15">
        <v>1120</v>
      </c>
      <c r="J53" s="15">
        <v>1320</v>
      </c>
      <c r="K53" s="14"/>
      <c r="L53" s="13" t="s">
        <v>106</v>
      </c>
      <c r="M53" s="16">
        <v>105250283</v>
      </c>
      <c r="N53" s="32">
        <v>105250283</v>
      </c>
      <c r="O53" s="18"/>
      <c r="P53" s="32">
        <v>0</v>
      </c>
      <c r="Q53" s="18"/>
      <c r="R53" s="32">
        <v>0</v>
      </c>
      <c r="S53" s="18"/>
      <c r="T53" s="18"/>
      <c r="U53" s="32">
        <v>0</v>
      </c>
      <c r="V53" s="18"/>
      <c r="W53" s="16">
        <v>0</v>
      </c>
      <c r="X53" s="32">
        <v>820050.81</v>
      </c>
      <c r="Y53" s="18"/>
      <c r="Z53" s="16">
        <v>22000.1</v>
      </c>
      <c r="AA53" s="16">
        <v>0</v>
      </c>
      <c r="AB53" s="16">
        <v>104054787.19</v>
      </c>
      <c r="AC53" s="16">
        <v>104029487.65000001</v>
      </c>
      <c r="AD53" s="16">
        <v>0</v>
      </c>
      <c r="AE53" s="16">
        <v>375445</v>
      </c>
      <c r="AF53" s="32">
        <v>375445</v>
      </c>
      <c r="AG53" s="18"/>
    </row>
    <row r="54" spans="2:33">
      <c r="B54" s="31" t="s">
        <v>107</v>
      </c>
      <c r="C54" s="18"/>
      <c r="D54" s="18"/>
      <c r="E54" s="18"/>
      <c r="F54" s="18"/>
      <c r="G54" s="14" t="s">
        <v>39</v>
      </c>
      <c r="H54" s="15">
        <v>1120</v>
      </c>
      <c r="J54" s="15">
        <v>1320</v>
      </c>
      <c r="K54" s="14"/>
      <c r="L54" s="13" t="s">
        <v>108</v>
      </c>
      <c r="M54" s="16">
        <v>87026</v>
      </c>
      <c r="N54" s="32">
        <v>87026</v>
      </c>
      <c r="O54" s="18"/>
      <c r="P54" s="32">
        <v>0</v>
      </c>
      <c r="Q54" s="18"/>
      <c r="R54" s="32">
        <v>0</v>
      </c>
      <c r="S54" s="18"/>
      <c r="T54" s="18"/>
      <c r="U54" s="32">
        <v>0</v>
      </c>
      <c r="V54" s="18"/>
      <c r="W54" s="16">
        <v>0</v>
      </c>
      <c r="X54" s="32">
        <v>77526</v>
      </c>
      <c r="Y54" s="18"/>
      <c r="Z54" s="16">
        <v>0</v>
      </c>
      <c r="AA54" s="16">
        <v>-9500</v>
      </c>
      <c r="AB54" s="16">
        <v>9500</v>
      </c>
      <c r="AC54" s="16">
        <v>0</v>
      </c>
      <c r="AD54" s="16">
        <v>0</v>
      </c>
      <c r="AE54" s="16">
        <v>0</v>
      </c>
      <c r="AF54" s="32">
        <v>0</v>
      </c>
      <c r="AG54" s="18"/>
    </row>
    <row r="55" spans="2:33">
      <c r="B55" s="29" t="s">
        <v>109</v>
      </c>
      <c r="C55" s="18"/>
      <c r="D55" s="18"/>
      <c r="E55" s="18"/>
      <c r="F55" s="18"/>
      <c r="G55" s="11" t="s">
        <v>33</v>
      </c>
      <c r="H55" s="11" t="s">
        <v>33</v>
      </c>
      <c r="J55" s="11" t="s">
        <v>33</v>
      </c>
      <c r="K55" s="11" t="s">
        <v>33</v>
      </c>
      <c r="L55" s="10" t="s">
        <v>110</v>
      </c>
      <c r="M55" s="12">
        <v>61191164</v>
      </c>
      <c r="N55" s="30">
        <v>50745375</v>
      </c>
      <c r="O55" s="18"/>
      <c r="P55" s="30">
        <v>110455422</v>
      </c>
      <c r="Q55" s="18"/>
      <c r="R55" s="30">
        <v>0</v>
      </c>
      <c r="S55" s="18"/>
      <c r="T55" s="18"/>
      <c r="U55" s="30">
        <v>0</v>
      </c>
      <c r="V55" s="18"/>
      <c r="W55" s="12">
        <v>377727.89</v>
      </c>
      <c r="X55" s="30">
        <v>18935988.719999999</v>
      </c>
      <c r="Y55" s="18"/>
      <c r="Z55" s="12">
        <v>6980356.6799999997</v>
      </c>
      <c r="AA55" s="12">
        <v>-2754357</v>
      </c>
      <c r="AB55" s="12">
        <v>16544195.810000001</v>
      </c>
      <c r="AC55" s="12">
        <v>14758429.52</v>
      </c>
      <c r="AD55" s="12">
        <v>22584826.350000001</v>
      </c>
      <c r="AE55" s="12">
        <v>14887462.58</v>
      </c>
      <c r="AF55" s="30">
        <v>14887462.58</v>
      </c>
      <c r="AG55" s="18"/>
    </row>
    <row r="56" spans="2:33">
      <c r="B56" s="31" t="s">
        <v>111</v>
      </c>
      <c r="C56" s="18"/>
      <c r="D56" s="18"/>
      <c r="E56" s="18"/>
      <c r="F56" s="18"/>
      <c r="G56" s="14" t="s">
        <v>39</v>
      </c>
      <c r="H56" s="15">
        <v>1120</v>
      </c>
      <c r="J56" s="15">
        <v>1320</v>
      </c>
      <c r="K56" s="14"/>
      <c r="L56" s="13" t="s">
        <v>112</v>
      </c>
      <c r="M56" s="16">
        <v>240450</v>
      </c>
      <c r="N56" s="32">
        <v>0</v>
      </c>
      <c r="O56" s="18"/>
      <c r="P56" s="32">
        <v>0</v>
      </c>
      <c r="Q56" s="18"/>
      <c r="R56" s="32">
        <v>0</v>
      </c>
      <c r="S56" s="18"/>
      <c r="T56" s="18"/>
      <c r="U56" s="32">
        <v>0</v>
      </c>
      <c r="V56" s="18"/>
      <c r="W56" s="16">
        <v>0</v>
      </c>
      <c r="X56" s="32">
        <v>0</v>
      </c>
      <c r="Y56" s="18"/>
      <c r="Z56" s="16">
        <v>0</v>
      </c>
      <c r="AA56" s="16">
        <v>0</v>
      </c>
      <c r="AB56" s="16">
        <v>0</v>
      </c>
      <c r="AC56" s="16">
        <v>0</v>
      </c>
      <c r="AD56" s="16">
        <v>240450</v>
      </c>
      <c r="AE56" s="16">
        <v>0</v>
      </c>
      <c r="AF56" s="32">
        <v>0</v>
      </c>
      <c r="AG56" s="18"/>
    </row>
    <row r="57" spans="2:33">
      <c r="B57" s="31" t="s">
        <v>113</v>
      </c>
      <c r="C57" s="18"/>
      <c r="D57" s="18"/>
      <c r="E57" s="18"/>
      <c r="F57" s="18"/>
      <c r="G57" s="14" t="s">
        <v>39</v>
      </c>
      <c r="H57" s="15">
        <v>1120</v>
      </c>
      <c r="J57" s="15">
        <v>1320</v>
      </c>
      <c r="K57" s="14"/>
      <c r="L57" s="13" t="s">
        <v>114</v>
      </c>
      <c r="M57" s="16">
        <v>44191452</v>
      </c>
      <c r="N57" s="32">
        <v>39093813</v>
      </c>
      <c r="O57" s="18"/>
      <c r="P57" s="32">
        <v>71366946</v>
      </c>
      <c r="Q57" s="18"/>
      <c r="R57" s="32">
        <v>0</v>
      </c>
      <c r="S57" s="18"/>
      <c r="T57" s="18"/>
      <c r="U57" s="32">
        <v>0</v>
      </c>
      <c r="V57" s="18"/>
      <c r="W57" s="16">
        <v>73286</v>
      </c>
      <c r="X57" s="32">
        <v>14008329.720000001</v>
      </c>
      <c r="Y57" s="18"/>
      <c r="Z57" s="16">
        <v>6980356.6799999997</v>
      </c>
      <c r="AA57" s="16">
        <v>-364150</v>
      </c>
      <c r="AB57" s="16">
        <v>13388370.699999999</v>
      </c>
      <c r="AC57" s="16">
        <v>11625294.41</v>
      </c>
      <c r="AD57" s="16">
        <v>16642982.35</v>
      </c>
      <c r="AE57" s="16">
        <v>11623826.58</v>
      </c>
      <c r="AF57" s="32">
        <v>11623826.58</v>
      </c>
      <c r="AG57" s="18"/>
    </row>
    <row r="58" spans="2:33">
      <c r="B58" s="31" t="s">
        <v>115</v>
      </c>
      <c r="C58" s="18"/>
      <c r="D58" s="18"/>
      <c r="E58" s="18"/>
      <c r="F58" s="18"/>
      <c r="G58" s="14" t="s">
        <v>39</v>
      </c>
      <c r="H58" s="15">
        <v>1120</v>
      </c>
      <c r="J58" s="15">
        <v>1320</v>
      </c>
      <c r="K58" s="14"/>
      <c r="L58" s="13" t="s">
        <v>116</v>
      </c>
      <c r="M58" s="16">
        <v>16654259</v>
      </c>
      <c r="N58" s="32">
        <v>11296559</v>
      </c>
      <c r="O58" s="18"/>
      <c r="P58" s="32">
        <v>39088476</v>
      </c>
      <c r="Q58" s="18"/>
      <c r="R58" s="32">
        <v>0</v>
      </c>
      <c r="S58" s="18"/>
      <c r="T58" s="18"/>
      <c r="U58" s="32">
        <v>0</v>
      </c>
      <c r="V58" s="18"/>
      <c r="W58" s="16">
        <v>304441.89</v>
      </c>
      <c r="X58" s="32">
        <v>4812926</v>
      </c>
      <c r="Y58" s="18"/>
      <c r="Z58" s="16">
        <v>0</v>
      </c>
      <c r="AA58" s="16">
        <v>-2300086</v>
      </c>
      <c r="AB58" s="16">
        <v>3065704.11</v>
      </c>
      <c r="AC58" s="16">
        <v>3049554.11</v>
      </c>
      <c r="AD58" s="16">
        <v>5622700</v>
      </c>
      <c r="AE58" s="16">
        <v>3113487</v>
      </c>
      <c r="AF58" s="32">
        <v>3113487</v>
      </c>
      <c r="AG58" s="18"/>
    </row>
    <row r="59" spans="2:33">
      <c r="B59" s="31" t="s">
        <v>117</v>
      </c>
      <c r="C59" s="18"/>
      <c r="D59" s="18"/>
      <c r="E59" s="18"/>
      <c r="F59" s="18"/>
      <c r="G59" s="14" t="s">
        <v>39</v>
      </c>
      <c r="H59" s="15">
        <v>1120</v>
      </c>
      <c r="J59" s="15">
        <v>1320</v>
      </c>
      <c r="K59" s="14" t="s">
        <v>40</v>
      </c>
      <c r="L59" s="13" t="s">
        <v>118</v>
      </c>
      <c r="M59" s="16">
        <v>105003</v>
      </c>
      <c r="N59" s="32">
        <v>355003</v>
      </c>
      <c r="O59" s="18"/>
      <c r="P59" s="32">
        <v>0</v>
      </c>
      <c r="Q59" s="18"/>
      <c r="R59" s="32">
        <v>0</v>
      </c>
      <c r="S59" s="18"/>
      <c r="T59" s="18"/>
      <c r="U59" s="32">
        <v>0</v>
      </c>
      <c r="V59" s="18"/>
      <c r="W59" s="16">
        <v>0</v>
      </c>
      <c r="X59" s="32">
        <v>114733</v>
      </c>
      <c r="Y59" s="18"/>
      <c r="Z59" s="16">
        <v>0</v>
      </c>
      <c r="AA59" s="16">
        <v>-90121</v>
      </c>
      <c r="AB59" s="16">
        <v>90121</v>
      </c>
      <c r="AC59" s="16">
        <v>83581</v>
      </c>
      <c r="AD59" s="16">
        <v>78694</v>
      </c>
      <c r="AE59" s="16">
        <v>150149</v>
      </c>
      <c r="AF59" s="32">
        <v>150149</v>
      </c>
      <c r="AG59" s="18"/>
    </row>
    <row r="60" spans="2:33">
      <c r="B60" s="29" t="s">
        <v>119</v>
      </c>
      <c r="C60" s="18"/>
      <c r="D60" s="18"/>
      <c r="E60" s="18"/>
      <c r="F60" s="18"/>
      <c r="G60" s="11" t="s">
        <v>33</v>
      </c>
      <c r="H60" s="11" t="s">
        <v>33</v>
      </c>
      <c r="J60" s="11" t="s">
        <v>33</v>
      </c>
      <c r="K60" s="11" t="s">
        <v>33</v>
      </c>
      <c r="L60" s="10" t="s">
        <v>120</v>
      </c>
      <c r="M60" s="12">
        <v>225093782</v>
      </c>
      <c r="N60" s="30">
        <v>231305076</v>
      </c>
      <c r="O60" s="18"/>
      <c r="P60" s="30">
        <v>882000</v>
      </c>
      <c r="Q60" s="18"/>
      <c r="R60" s="30">
        <v>0</v>
      </c>
      <c r="S60" s="18"/>
      <c r="T60" s="18"/>
      <c r="U60" s="30">
        <v>0</v>
      </c>
      <c r="V60" s="18"/>
      <c r="W60" s="12">
        <v>586433.81000000006</v>
      </c>
      <c r="X60" s="30">
        <v>55094987.729999997</v>
      </c>
      <c r="Y60" s="18"/>
      <c r="Z60" s="12">
        <v>16014607.82</v>
      </c>
      <c r="AA60" s="12">
        <v>-70456833.340000004</v>
      </c>
      <c r="AB60" s="12">
        <v>129230069.83</v>
      </c>
      <c r="AC60" s="12">
        <v>119574084.31999999</v>
      </c>
      <c r="AD60" s="12">
        <v>59252634.210000001</v>
      </c>
      <c r="AE60" s="12">
        <v>46393584.630000003</v>
      </c>
      <c r="AF60" s="30">
        <v>46393584.630000003</v>
      </c>
      <c r="AG60" s="18"/>
    </row>
    <row r="61" spans="2:33">
      <c r="B61" s="31" t="s">
        <v>121</v>
      </c>
      <c r="C61" s="18"/>
      <c r="D61" s="18"/>
      <c r="E61" s="18"/>
      <c r="F61" s="18"/>
      <c r="G61" s="14" t="s">
        <v>39</v>
      </c>
      <c r="H61" s="15">
        <v>1120</v>
      </c>
      <c r="J61" s="15">
        <v>1320</v>
      </c>
      <c r="K61" s="14" t="s">
        <v>40</v>
      </c>
      <c r="L61" s="13" t="s">
        <v>122</v>
      </c>
      <c r="M61" s="16">
        <v>0</v>
      </c>
      <c r="N61" s="32">
        <v>740187</v>
      </c>
      <c r="O61" s="18"/>
      <c r="P61" s="32">
        <v>0</v>
      </c>
      <c r="Q61" s="18"/>
      <c r="R61" s="32">
        <v>0</v>
      </c>
      <c r="S61" s="18"/>
      <c r="T61" s="18"/>
      <c r="U61" s="32">
        <v>0</v>
      </c>
      <c r="V61" s="18"/>
      <c r="W61" s="16">
        <v>0</v>
      </c>
      <c r="X61" s="32">
        <v>740187</v>
      </c>
      <c r="Y61" s="18"/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32">
        <v>0</v>
      </c>
      <c r="AG61" s="18"/>
    </row>
    <row r="62" spans="2:33">
      <c r="B62" s="31" t="s">
        <v>123</v>
      </c>
      <c r="C62" s="18"/>
      <c r="D62" s="18"/>
      <c r="E62" s="18"/>
      <c r="F62" s="18"/>
      <c r="G62" s="14" t="s">
        <v>39</v>
      </c>
      <c r="H62" s="15">
        <v>1120</v>
      </c>
      <c r="J62" s="15">
        <v>1320</v>
      </c>
      <c r="K62" s="14"/>
      <c r="L62" s="13" t="s">
        <v>124</v>
      </c>
      <c r="M62" s="16">
        <v>5000000</v>
      </c>
      <c r="N62" s="32">
        <v>5000000</v>
      </c>
      <c r="O62" s="18"/>
      <c r="P62" s="32">
        <v>0</v>
      </c>
      <c r="Q62" s="18"/>
      <c r="R62" s="32">
        <v>0</v>
      </c>
      <c r="S62" s="18"/>
      <c r="T62" s="18"/>
      <c r="U62" s="32">
        <v>0</v>
      </c>
      <c r="V62" s="18"/>
      <c r="W62" s="16">
        <v>0</v>
      </c>
      <c r="X62" s="32">
        <v>0</v>
      </c>
      <c r="Y62" s="18"/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5000000</v>
      </c>
      <c r="AF62" s="32">
        <v>5000000</v>
      </c>
      <c r="AG62" s="18"/>
    </row>
    <row r="63" spans="2:33">
      <c r="B63" s="31" t="s">
        <v>125</v>
      </c>
      <c r="C63" s="18"/>
      <c r="D63" s="18"/>
      <c r="E63" s="18"/>
      <c r="F63" s="18"/>
      <c r="G63" s="14" t="s">
        <v>39</v>
      </c>
      <c r="H63" s="15">
        <v>1120</v>
      </c>
      <c r="J63" s="15">
        <v>1320</v>
      </c>
      <c r="K63" s="14" t="s">
        <v>40</v>
      </c>
      <c r="L63" s="13" t="s">
        <v>126</v>
      </c>
      <c r="M63" s="16">
        <v>0</v>
      </c>
      <c r="N63" s="32">
        <v>1261975</v>
      </c>
      <c r="O63" s="18"/>
      <c r="P63" s="32">
        <v>0</v>
      </c>
      <c r="Q63" s="18"/>
      <c r="R63" s="32">
        <v>0</v>
      </c>
      <c r="S63" s="18"/>
      <c r="T63" s="18"/>
      <c r="U63" s="32">
        <v>0</v>
      </c>
      <c r="V63" s="18"/>
      <c r="W63" s="16">
        <v>0</v>
      </c>
      <c r="X63" s="32">
        <v>1261975</v>
      </c>
      <c r="Y63" s="18"/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32">
        <v>0</v>
      </c>
      <c r="AG63" s="18"/>
    </row>
    <row r="64" spans="2:33">
      <c r="B64" s="31" t="s">
        <v>127</v>
      </c>
      <c r="C64" s="18"/>
      <c r="D64" s="18"/>
      <c r="E64" s="18"/>
      <c r="F64" s="18"/>
      <c r="G64" s="14" t="s">
        <v>39</v>
      </c>
      <c r="H64" s="15">
        <v>1120</v>
      </c>
      <c r="J64" s="15">
        <v>1320</v>
      </c>
      <c r="K64" s="14"/>
      <c r="L64" s="13" t="s">
        <v>128</v>
      </c>
      <c r="M64" s="16">
        <v>120619821</v>
      </c>
      <c r="N64" s="32">
        <v>121056821</v>
      </c>
      <c r="O64" s="18"/>
      <c r="P64" s="32">
        <v>882000</v>
      </c>
      <c r="Q64" s="18"/>
      <c r="R64" s="32">
        <v>0</v>
      </c>
      <c r="S64" s="18"/>
      <c r="T64" s="18"/>
      <c r="U64" s="32">
        <v>0</v>
      </c>
      <c r="V64" s="18"/>
      <c r="W64" s="16">
        <v>535813.81000000006</v>
      </c>
      <c r="X64" s="32">
        <v>31902536.32</v>
      </c>
      <c r="Y64" s="18"/>
      <c r="Z64" s="16">
        <v>15984245.08</v>
      </c>
      <c r="AA64" s="16">
        <v>-744224.78</v>
      </c>
      <c r="AB64" s="16">
        <v>48489288.710000001</v>
      </c>
      <c r="AC64" s="16">
        <v>44582358.759999998</v>
      </c>
      <c r="AD64" s="16">
        <v>39780125.210000001</v>
      </c>
      <c r="AE64" s="16">
        <v>40129182.159999996</v>
      </c>
      <c r="AF64" s="32">
        <v>40129182.159999996</v>
      </c>
      <c r="AG64" s="18"/>
    </row>
    <row r="65" spans="2:33">
      <c r="B65" s="31" t="s">
        <v>129</v>
      </c>
      <c r="C65" s="18"/>
      <c r="D65" s="18"/>
      <c r="E65" s="18"/>
      <c r="F65" s="18"/>
      <c r="G65" s="14" t="s">
        <v>39</v>
      </c>
      <c r="H65" s="15">
        <v>1120</v>
      </c>
      <c r="J65" s="15">
        <v>1320</v>
      </c>
      <c r="K65" s="14"/>
      <c r="L65" s="13" t="s">
        <v>130</v>
      </c>
      <c r="M65" s="16">
        <v>99473961</v>
      </c>
      <c r="N65" s="32">
        <v>103246093</v>
      </c>
      <c r="O65" s="18"/>
      <c r="P65" s="32">
        <v>0</v>
      </c>
      <c r="Q65" s="18"/>
      <c r="R65" s="32">
        <v>0</v>
      </c>
      <c r="S65" s="18"/>
      <c r="T65" s="18"/>
      <c r="U65" s="32">
        <v>0</v>
      </c>
      <c r="V65" s="18"/>
      <c r="W65" s="16">
        <v>50620</v>
      </c>
      <c r="X65" s="32">
        <v>21190289.41</v>
      </c>
      <c r="Y65" s="18"/>
      <c r="Z65" s="16">
        <v>30362.74</v>
      </c>
      <c r="AA65" s="16">
        <v>-69712608.560000002</v>
      </c>
      <c r="AB65" s="16">
        <v>80740781.120000005</v>
      </c>
      <c r="AC65" s="16">
        <v>74991725.560000002</v>
      </c>
      <c r="AD65" s="16">
        <v>19472509</v>
      </c>
      <c r="AE65" s="16">
        <v>1264402.47</v>
      </c>
      <c r="AF65" s="32">
        <v>1264402.47</v>
      </c>
      <c r="AG65" s="18"/>
    </row>
    <row r="66" spans="2:33">
      <c r="B66" s="29" t="s">
        <v>131</v>
      </c>
      <c r="C66" s="18"/>
      <c r="D66" s="18"/>
      <c r="E66" s="18"/>
      <c r="F66" s="18"/>
      <c r="G66" s="11" t="s">
        <v>33</v>
      </c>
      <c r="H66" s="11" t="s">
        <v>33</v>
      </c>
      <c r="J66" s="11" t="s">
        <v>33</v>
      </c>
      <c r="K66" s="11" t="s">
        <v>33</v>
      </c>
      <c r="L66" s="10" t="s">
        <v>132</v>
      </c>
      <c r="M66" s="12">
        <v>132569227</v>
      </c>
      <c r="N66" s="30">
        <v>126256096</v>
      </c>
      <c r="O66" s="18"/>
      <c r="P66" s="30">
        <v>11673203</v>
      </c>
      <c r="Q66" s="18"/>
      <c r="R66" s="30">
        <v>0</v>
      </c>
      <c r="S66" s="18"/>
      <c r="T66" s="18"/>
      <c r="U66" s="30">
        <v>0</v>
      </c>
      <c r="V66" s="18"/>
      <c r="W66" s="12">
        <v>-1133921.76</v>
      </c>
      <c r="X66" s="30">
        <v>23942521.789999999</v>
      </c>
      <c r="Y66" s="18"/>
      <c r="Z66" s="12">
        <v>328.14</v>
      </c>
      <c r="AA66" s="12">
        <v>-65558140.280000001</v>
      </c>
      <c r="AB66" s="12">
        <v>68085118.989999995</v>
      </c>
      <c r="AC66" s="12">
        <v>64740636.780000001</v>
      </c>
      <c r="AD66" s="12">
        <v>16420001</v>
      </c>
      <c r="AE66" s="12">
        <v>35362376.979999997</v>
      </c>
      <c r="AF66" s="30">
        <v>35362376.979999997</v>
      </c>
      <c r="AG66" s="18"/>
    </row>
    <row r="67" spans="2:33">
      <c r="B67" s="31" t="s">
        <v>133</v>
      </c>
      <c r="C67" s="18"/>
      <c r="D67" s="18"/>
      <c r="E67" s="18"/>
      <c r="F67" s="18"/>
      <c r="G67" s="14" t="s">
        <v>39</v>
      </c>
      <c r="H67" s="15">
        <v>1120</v>
      </c>
      <c r="J67" s="15">
        <v>1320</v>
      </c>
      <c r="K67" s="14"/>
      <c r="L67" s="13" t="s">
        <v>134</v>
      </c>
      <c r="M67" s="16">
        <v>14992498</v>
      </c>
      <c r="N67" s="32">
        <v>14854377</v>
      </c>
      <c r="O67" s="18"/>
      <c r="P67" s="32">
        <v>1925491</v>
      </c>
      <c r="Q67" s="18"/>
      <c r="R67" s="32">
        <v>0</v>
      </c>
      <c r="S67" s="18"/>
      <c r="T67" s="18"/>
      <c r="U67" s="32">
        <v>0</v>
      </c>
      <c r="V67" s="18"/>
      <c r="W67" s="16">
        <v>0</v>
      </c>
      <c r="X67" s="32">
        <v>6459131.0300000003</v>
      </c>
      <c r="Y67" s="18"/>
      <c r="Z67" s="16">
        <v>0</v>
      </c>
      <c r="AA67" s="16">
        <v>-5710640.4699999997</v>
      </c>
      <c r="AB67" s="16">
        <v>5710640.4699999997</v>
      </c>
      <c r="AC67" s="16">
        <v>5633540.4699999997</v>
      </c>
      <c r="AD67" s="16">
        <v>2773991</v>
      </c>
      <c r="AE67" s="16">
        <v>2684605.5</v>
      </c>
      <c r="AF67" s="32">
        <v>2684605.5</v>
      </c>
      <c r="AG67" s="18"/>
    </row>
    <row r="68" spans="2:33">
      <c r="B68" s="31" t="s">
        <v>135</v>
      </c>
      <c r="C68" s="18"/>
      <c r="D68" s="18"/>
      <c r="E68" s="18"/>
      <c r="F68" s="18"/>
      <c r="G68" s="14" t="s">
        <v>39</v>
      </c>
      <c r="H68" s="15">
        <v>1120</v>
      </c>
      <c r="J68" s="15">
        <v>1320</v>
      </c>
      <c r="K68" s="14"/>
      <c r="L68" s="13" t="s">
        <v>136</v>
      </c>
      <c r="M68" s="16">
        <v>106676729</v>
      </c>
      <c r="N68" s="32">
        <v>105982675</v>
      </c>
      <c r="O68" s="18"/>
      <c r="P68" s="32">
        <v>9716756</v>
      </c>
      <c r="Q68" s="18"/>
      <c r="R68" s="32">
        <v>0</v>
      </c>
      <c r="S68" s="18"/>
      <c r="T68" s="18"/>
      <c r="U68" s="32">
        <v>0</v>
      </c>
      <c r="V68" s="18"/>
      <c r="W68" s="16">
        <v>0</v>
      </c>
      <c r="X68" s="32">
        <v>15570519.08</v>
      </c>
      <c r="Y68" s="18"/>
      <c r="Z68" s="16">
        <v>0</v>
      </c>
      <c r="AA68" s="16">
        <v>-59677082.469999999</v>
      </c>
      <c r="AB68" s="16">
        <v>59677082.469999999</v>
      </c>
      <c r="AC68" s="16">
        <v>58936678.969999999</v>
      </c>
      <c r="AD68" s="16">
        <v>8165054</v>
      </c>
      <c r="AE68" s="16">
        <v>30735073.449999999</v>
      </c>
      <c r="AF68" s="32">
        <v>30735073.449999999</v>
      </c>
      <c r="AG68" s="18"/>
    </row>
    <row r="69" spans="2:33">
      <c r="B69" s="31" t="s">
        <v>137</v>
      </c>
      <c r="C69" s="18"/>
      <c r="D69" s="18"/>
      <c r="E69" s="18"/>
      <c r="F69" s="18"/>
      <c r="G69" s="14" t="s">
        <v>39</v>
      </c>
      <c r="H69" s="15">
        <v>1120</v>
      </c>
      <c r="J69" s="15">
        <v>1320</v>
      </c>
      <c r="K69" s="14"/>
      <c r="L69" s="13" t="s">
        <v>138</v>
      </c>
      <c r="M69" s="16">
        <v>5450000</v>
      </c>
      <c r="N69" s="32">
        <v>2718273</v>
      </c>
      <c r="O69" s="18"/>
      <c r="P69" s="32">
        <v>6727</v>
      </c>
      <c r="Q69" s="18"/>
      <c r="R69" s="32">
        <v>0</v>
      </c>
      <c r="S69" s="18"/>
      <c r="T69" s="18"/>
      <c r="U69" s="32">
        <v>0</v>
      </c>
      <c r="V69" s="18"/>
      <c r="W69" s="16">
        <v>-1133921.76</v>
      </c>
      <c r="X69" s="32">
        <v>1267289.02</v>
      </c>
      <c r="Y69" s="18"/>
      <c r="Z69" s="16">
        <v>328.14</v>
      </c>
      <c r="AA69" s="16">
        <v>0</v>
      </c>
      <c r="AB69" s="16">
        <v>2526978.71</v>
      </c>
      <c r="AC69" s="16">
        <v>0</v>
      </c>
      <c r="AD69" s="16">
        <v>2731727</v>
      </c>
      <c r="AE69" s="16">
        <v>57927.03</v>
      </c>
      <c r="AF69" s="32">
        <v>57927.03</v>
      </c>
      <c r="AG69" s="18"/>
    </row>
    <row r="70" spans="2:33">
      <c r="B70" s="31" t="s">
        <v>139</v>
      </c>
      <c r="C70" s="18"/>
      <c r="D70" s="18"/>
      <c r="E70" s="18"/>
      <c r="F70" s="18"/>
      <c r="G70" s="14" t="s">
        <v>39</v>
      </c>
      <c r="H70" s="15">
        <v>1120</v>
      </c>
      <c r="J70" s="15">
        <v>1320</v>
      </c>
      <c r="K70" s="14"/>
      <c r="L70" s="13" t="s">
        <v>140</v>
      </c>
      <c r="M70" s="16">
        <v>5450000</v>
      </c>
      <c r="N70" s="32">
        <v>2700771</v>
      </c>
      <c r="O70" s="18"/>
      <c r="P70" s="32">
        <v>24229</v>
      </c>
      <c r="Q70" s="18"/>
      <c r="R70" s="32">
        <v>0</v>
      </c>
      <c r="S70" s="18"/>
      <c r="T70" s="18"/>
      <c r="U70" s="32">
        <v>0</v>
      </c>
      <c r="V70" s="18"/>
      <c r="W70" s="16">
        <v>0</v>
      </c>
      <c r="X70" s="32">
        <v>645582.66</v>
      </c>
      <c r="Y70" s="18"/>
      <c r="Z70" s="16">
        <v>0</v>
      </c>
      <c r="AA70" s="16">
        <v>-170417.34</v>
      </c>
      <c r="AB70" s="16">
        <v>170417.34</v>
      </c>
      <c r="AC70" s="16">
        <v>170417.34</v>
      </c>
      <c r="AD70" s="16">
        <v>2749229</v>
      </c>
      <c r="AE70" s="16">
        <v>1884771</v>
      </c>
      <c r="AF70" s="32">
        <v>1884771</v>
      </c>
      <c r="AG70" s="18"/>
    </row>
    <row r="71" spans="2:33">
      <c r="B71" s="29" t="s">
        <v>141</v>
      </c>
      <c r="C71" s="18"/>
      <c r="D71" s="18"/>
      <c r="E71" s="18"/>
      <c r="F71" s="18"/>
      <c r="G71" s="11" t="s">
        <v>33</v>
      </c>
      <c r="H71" s="11" t="s">
        <v>33</v>
      </c>
      <c r="J71" s="11" t="s">
        <v>33</v>
      </c>
      <c r="K71" s="11" t="s">
        <v>33</v>
      </c>
      <c r="L71" s="10" t="s">
        <v>142</v>
      </c>
      <c r="M71" s="12">
        <v>35818967</v>
      </c>
      <c r="N71" s="30">
        <v>25995062</v>
      </c>
      <c r="O71" s="18"/>
      <c r="P71" s="30">
        <v>0</v>
      </c>
      <c r="Q71" s="18"/>
      <c r="R71" s="30">
        <v>1605921</v>
      </c>
      <c r="S71" s="18"/>
      <c r="T71" s="18"/>
      <c r="U71" s="30">
        <v>0</v>
      </c>
      <c r="V71" s="18"/>
      <c r="W71" s="12">
        <v>2207645.7999999998</v>
      </c>
      <c r="X71" s="30">
        <v>5392817.2300000004</v>
      </c>
      <c r="Y71" s="18"/>
      <c r="Z71" s="12">
        <v>0</v>
      </c>
      <c r="AA71" s="12">
        <v>-1573052.59</v>
      </c>
      <c r="AB71" s="12">
        <v>13912321.039999999</v>
      </c>
      <c r="AC71" s="12">
        <v>13912321.039999999</v>
      </c>
      <c r="AD71" s="12">
        <v>17348315</v>
      </c>
      <c r="AE71" s="12">
        <v>4482277.93</v>
      </c>
      <c r="AF71" s="30">
        <v>4482277.93</v>
      </c>
      <c r="AG71" s="18"/>
    </row>
    <row r="72" spans="2:33">
      <c r="B72" s="31" t="s">
        <v>143</v>
      </c>
      <c r="C72" s="18"/>
      <c r="D72" s="18"/>
      <c r="E72" s="18"/>
      <c r="F72" s="18"/>
      <c r="G72" s="14" t="s">
        <v>39</v>
      </c>
      <c r="H72" s="15">
        <v>1120</v>
      </c>
      <c r="J72" s="15">
        <v>1320</v>
      </c>
      <c r="K72" s="14" t="s">
        <v>40</v>
      </c>
      <c r="L72" s="13" t="s">
        <v>144</v>
      </c>
      <c r="M72" s="16">
        <v>19201820</v>
      </c>
      <c r="N72" s="32">
        <v>14401365</v>
      </c>
      <c r="O72" s="18"/>
      <c r="P72" s="32">
        <v>0</v>
      </c>
      <c r="Q72" s="18"/>
      <c r="R72" s="32">
        <v>0</v>
      </c>
      <c r="S72" s="18"/>
      <c r="T72" s="18"/>
      <c r="U72" s="32">
        <v>0</v>
      </c>
      <c r="V72" s="18"/>
      <c r="W72" s="16">
        <v>102645.8</v>
      </c>
      <c r="X72" s="32">
        <v>1381690.93</v>
      </c>
      <c r="Y72" s="18"/>
      <c r="Z72" s="16">
        <v>0</v>
      </c>
      <c r="AA72" s="16">
        <v>-1294602.5900000001</v>
      </c>
      <c r="AB72" s="16">
        <v>11824121.039999999</v>
      </c>
      <c r="AC72" s="16">
        <v>11824121.039999999</v>
      </c>
      <c r="AD72" s="16">
        <v>4800455</v>
      </c>
      <c r="AE72" s="16">
        <v>1092907.23</v>
      </c>
      <c r="AF72" s="32">
        <v>1092907.23</v>
      </c>
      <c r="AG72" s="18"/>
    </row>
    <row r="73" spans="2:33">
      <c r="B73" s="31" t="s">
        <v>145</v>
      </c>
      <c r="C73" s="18"/>
      <c r="D73" s="18"/>
      <c r="E73" s="18"/>
      <c r="F73" s="18"/>
      <c r="G73" s="14" t="s">
        <v>39</v>
      </c>
      <c r="H73" s="15">
        <v>1120</v>
      </c>
      <c r="J73" s="15">
        <v>1320</v>
      </c>
      <c r="K73" s="14"/>
      <c r="L73" s="13" t="s">
        <v>146</v>
      </c>
      <c r="M73" s="16">
        <v>16617147</v>
      </c>
      <c r="N73" s="32">
        <v>11593697</v>
      </c>
      <c r="O73" s="18"/>
      <c r="P73" s="32">
        <v>0</v>
      </c>
      <c r="Q73" s="18"/>
      <c r="R73" s="32">
        <v>1605921</v>
      </c>
      <c r="S73" s="18"/>
      <c r="T73" s="18"/>
      <c r="U73" s="32">
        <v>0</v>
      </c>
      <c r="V73" s="18"/>
      <c r="W73" s="16">
        <v>2105000</v>
      </c>
      <c r="X73" s="32">
        <v>4011126.3</v>
      </c>
      <c r="Y73" s="18"/>
      <c r="Z73" s="16">
        <v>0</v>
      </c>
      <c r="AA73" s="16">
        <v>-278450</v>
      </c>
      <c r="AB73" s="16">
        <v>2088200</v>
      </c>
      <c r="AC73" s="16">
        <v>2088200</v>
      </c>
      <c r="AD73" s="16">
        <v>12547860</v>
      </c>
      <c r="AE73" s="16">
        <v>3389370.7</v>
      </c>
      <c r="AF73" s="32">
        <v>3389370.7</v>
      </c>
      <c r="AG73" s="18"/>
    </row>
    <row r="74" spans="2:33">
      <c r="B74" s="29" t="s">
        <v>147</v>
      </c>
      <c r="C74" s="18"/>
      <c r="D74" s="18"/>
      <c r="E74" s="18"/>
      <c r="F74" s="18"/>
      <c r="G74" s="11" t="s">
        <v>33</v>
      </c>
      <c r="H74" s="11" t="s">
        <v>33</v>
      </c>
      <c r="J74" s="11" t="s">
        <v>33</v>
      </c>
      <c r="K74" s="11" t="s">
        <v>33</v>
      </c>
      <c r="L74" s="10" t="s">
        <v>148</v>
      </c>
      <c r="M74" s="12">
        <v>155650217</v>
      </c>
      <c r="N74" s="30">
        <v>91040432.909999996</v>
      </c>
      <c r="O74" s="18"/>
      <c r="P74" s="30">
        <v>339195756</v>
      </c>
      <c r="Q74" s="18"/>
      <c r="R74" s="30">
        <v>0</v>
      </c>
      <c r="S74" s="18"/>
      <c r="T74" s="18"/>
      <c r="U74" s="30">
        <v>-0.49</v>
      </c>
      <c r="V74" s="18"/>
      <c r="W74" s="12">
        <v>4638291.5</v>
      </c>
      <c r="X74" s="30">
        <v>15195564.15</v>
      </c>
      <c r="Y74" s="18"/>
      <c r="Z74" s="12">
        <v>0</v>
      </c>
      <c r="AA74" s="12">
        <v>-12365955.039999999</v>
      </c>
      <c r="AB74" s="12">
        <v>46192848.630000003</v>
      </c>
      <c r="AC74" s="12">
        <v>46049348.630000003</v>
      </c>
      <c r="AD74" s="12">
        <v>97120873.5</v>
      </c>
      <c r="AE74" s="12">
        <v>25013728.629999999</v>
      </c>
      <c r="AF74" s="30">
        <v>25013729.120000001</v>
      </c>
      <c r="AG74" s="18"/>
    </row>
    <row r="75" spans="2:33">
      <c r="B75" s="31" t="s">
        <v>149</v>
      </c>
      <c r="C75" s="18"/>
      <c r="D75" s="18"/>
      <c r="E75" s="18"/>
      <c r="F75" s="18"/>
      <c r="G75" s="14" t="s">
        <v>39</v>
      </c>
      <c r="H75" s="15">
        <v>1120</v>
      </c>
      <c r="J75" s="15">
        <v>1320</v>
      </c>
      <c r="K75" s="14"/>
      <c r="L75" s="13" t="s">
        <v>150</v>
      </c>
      <c r="M75" s="16">
        <v>61995553</v>
      </c>
      <c r="N75" s="32">
        <v>46367889</v>
      </c>
      <c r="O75" s="18"/>
      <c r="P75" s="32">
        <v>48652534</v>
      </c>
      <c r="Q75" s="18"/>
      <c r="R75" s="32">
        <v>0</v>
      </c>
      <c r="S75" s="18"/>
      <c r="T75" s="18"/>
      <c r="U75" s="32">
        <v>-0.49</v>
      </c>
      <c r="V75" s="18"/>
      <c r="W75" s="16">
        <v>5000</v>
      </c>
      <c r="X75" s="32">
        <v>4605195.4000000004</v>
      </c>
      <c r="Y75" s="18"/>
      <c r="Z75" s="16">
        <v>0</v>
      </c>
      <c r="AA75" s="16">
        <v>-258189.6</v>
      </c>
      <c r="AB75" s="16">
        <v>21934796.690000001</v>
      </c>
      <c r="AC75" s="16">
        <v>21934796.690000001</v>
      </c>
      <c r="AD75" s="16">
        <v>30688456</v>
      </c>
      <c r="AE75" s="16">
        <v>19822896.91</v>
      </c>
      <c r="AF75" s="32">
        <v>19822897.399999999</v>
      </c>
      <c r="AG75" s="18"/>
    </row>
    <row r="76" spans="2:33" ht="22.5">
      <c r="B76" s="31" t="s">
        <v>151</v>
      </c>
      <c r="C76" s="18"/>
      <c r="D76" s="18"/>
      <c r="E76" s="18"/>
      <c r="F76" s="18"/>
      <c r="G76" s="14" t="s">
        <v>39</v>
      </c>
      <c r="H76" s="15">
        <v>1120</v>
      </c>
      <c r="J76" s="15">
        <v>1320</v>
      </c>
      <c r="K76" s="14"/>
      <c r="L76" s="13" t="s">
        <v>152</v>
      </c>
      <c r="M76" s="16">
        <v>1939800</v>
      </c>
      <c r="N76" s="32">
        <v>0</v>
      </c>
      <c r="O76" s="18"/>
      <c r="P76" s="32">
        <v>0</v>
      </c>
      <c r="Q76" s="18"/>
      <c r="R76" s="32">
        <v>0</v>
      </c>
      <c r="S76" s="18"/>
      <c r="T76" s="18"/>
      <c r="U76" s="32">
        <v>0</v>
      </c>
      <c r="V76" s="18"/>
      <c r="W76" s="16">
        <v>0</v>
      </c>
      <c r="X76" s="32">
        <v>0</v>
      </c>
      <c r="Y76" s="18"/>
      <c r="Z76" s="16">
        <v>0</v>
      </c>
      <c r="AA76" s="16">
        <v>0</v>
      </c>
      <c r="AB76" s="16">
        <v>0</v>
      </c>
      <c r="AC76" s="16">
        <v>0</v>
      </c>
      <c r="AD76" s="16">
        <v>1939800</v>
      </c>
      <c r="AE76" s="16">
        <v>0</v>
      </c>
      <c r="AF76" s="32">
        <v>0</v>
      </c>
      <c r="AG76" s="18"/>
    </row>
    <row r="77" spans="2:33" ht="22.5">
      <c r="B77" s="31" t="s">
        <v>153</v>
      </c>
      <c r="C77" s="18"/>
      <c r="D77" s="18"/>
      <c r="E77" s="18"/>
      <c r="F77" s="18"/>
      <c r="G77" s="14" t="s">
        <v>39</v>
      </c>
      <c r="H77" s="15">
        <v>1120</v>
      </c>
      <c r="J77" s="15">
        <v>1320</v>
      </c>
      <c r="K77" s="14"/>
      <c r="L77" s="13" t="s">
        <v>154</v>
      </c>
      <c r="M77" s="16">
        <v>35000000</v>
      </c>
      <c r="N77" s="32">
        <v>19044000</v>
      </c>
      <c r="O77" s="18"/>
      <c r="P77" s="32">
        <v>94187786</v>
      </c>
      <c r="Q77" s="18"/>
      <c r="R77" s="32">
        <v>0</v>
      </c>
      <c r="S77" s="18"/>
      <c r="T77" s="18"/>
      <c r="U77" s="32">
        <v>0</v>
      </c>
      <c r="V77" s="18"/>
      <c r="W77" s="16">
        <v>3708963.5</v>
      </c>
      <c r="X77" s="32">
        <v>3913872.25</v>
      </c>
      <c r="Y77" s="18"/>
      <c r="Z77" s="16">
        <v>0</v>
      </c>
      <c r="AA77" s="16">
        <v>-5545836.9400000004</v>
      </c>
      <c r="AB77" s="16">
        <v>10686373.439999999</v>
      </c>
      <c r="AC77" s="16">
        <v>10652873.439999999</v>
      </c>
      <c r="AD77" s="16">
        <v>23010000</v>
      </c>
      <c r="AE77" s="16">
        <v>734790.81</v>
      </c>
      <c r="AF77" s="32">
        <v>734790.81</v>
      </c>
      <c r="AG77" s="18"/>
    </row>
    <row r="78" spans="2:33" ht="22.5">
      <c r="B78" s="31" t="s">
        <v>155</v>
      </c>
      <c r="C78" s="18"/>
      <c r="D78" s="18"/>
      <c r="E78" s="18"/>
      <c r="F78" s="18"/>
      <c r="G78" s="14" t="s">
        <v>39</v>
      </c>
      <c r="H78" s="15">
        <v>1120</v>
      </c>
      <c r="J78" s="15">
        <v>1320</v>
      </c>
      <c r="K78" s="14"/>
      <c r="L78" s="13" t="s">
        <v>156</v>
      </c>
      <c r="M78" s="16">
        <v>12653982</v>
      </c>
      <c r="N78" s="32">
        <v>7533452</v>
      </c>
      <c r="O78" s="18"/>
      <c r="P78" s="32">
        <v>27736580</v>
      </c>
      <c r="Q78" s="18"/>
      <c r="R78" s="32">
        <v>0</v>
      </c>
      <c r="S78" s="18"/>
      <c r="T78" s="18"/>
      <c r="U78" s="32">
        <v>0</v>
      </c>
      <c r="V78" s="18"/>
      <c r="W78" s="16">
        <v>206078</v>
      </c>
      <c r="X78" s="32">
        <v>2228041</v>
      </c>
      <c r="Y78" s="18"/>
      <c r="Z78" s="16">
        <v>0</v>
      </c>
      <c r="AA78" s="16">
        <v>-765803</v>
      </c>
      <c r="AB78" s="16">
        <v>3642803</v>
      </c>
      <c r="AC78" s="16">
        <v>3642803</v>
      </c>
      <c r="AD78" s="16">
        <v>9017086</v>
      </c>
      <c r="AE78" s="16">
        <v>1456530</v>
      </c>
      <c r="AF78" s="32">
        <v>1456530</v>
      </c>
      <c r="AG78" s="18"/>
    </row>
    <row r="79" spans="2:33" ht="22.5">
      <c r="B79" s="31" t="s">
        <v>157</v>
      </c>
      <c r="C79" s="18"/>
      <c r="D79" s="18"/>
      <c r="E79" s="18"/>
      <c r="F79" s="18"/>
      <c r="G79" s="14" t="s">
        <v>39</v>
      </c>
      <c r="H79" s="15">
        <v>1120</v>
      </c>
      <c r="J79" s="15">
        <v>1320</v>
      </c>
      <c r="K79" s="14"/>
      <c r="L79" s="13" t="s">
        <v>158</v>
      </c>
      <c r="M79" s="16">
        <v>32706268</v>
      </c>
      <c r="N79" s="32">
        <v>16761091</v>
      </c>
      <c r="O79" s="18"/>
      <c r="P79" s="32">
        <v>157604020</v>
      </c>
      <c r="Q79" s="18"/>
      <c r="R79" s="32">
        <v>0</v>
      </c>
      <c r="S79" s="18"/>
      <c r="T79" s="18"/>
      <c r="U79" s="32">
        <v>0</v>
      </c>
      <c r="V79" s="18"/>
      <c r="W79" s="16">
        <v>588250</v>
      </c>
      <c r="X79" s="32">
        <v>4307261.5</v>
      </c>
      <c r="Y79" s="18"/>
      <c r="Z79" s="16">
        <v>0</v>
      </c>
      <c r="AA79" s="16">
        <v>-4985925.5</v>
      </c>
      <c r="AB79" s="16">
        <v>9098675.5</v>
      </c>
      <c r="AC79" s="16">
        <v>9098675.5</v>
      </c>
      <c r="AD79" s="16">
        <v>20877323.5</v>
      </c>
      <c r="AE79" s="16">
        <v>2766904</v>
      </c>
      <c r="AF79" s="32">
        <v>2766904</v>
      </c>
      <c r="AG79" s="18"/>
    </row>
    <row r="80" spans="2:33" ht="22.5">
      <c r="B80" s="31" t="s">
        <v>159</v>
      </c>
      <c r="C80" s="18"/>
      <c r="D80" s="18"/>
      <c r="E80" s="18"/>
      <c r="F80" s="18"/>
      <c r="G80" s="14" t="s">
        <v>39</v>
      </c>
      <c r="H80" s="15">
        <v>1120</v>
      </c>
      <c r="J80" s="15">
        <v>1320</v>
      </c>
      <c r="K80" s="14"/>
      <c r="L80" s="13" t="s">
        <v>160</v>
      </c>
      <c r="M80" s="16">
        <v>10226774</v>
      </c>
      <c r="N80" s="32">
        <v>1334000</v>
      </c>
      <c r="O80" s="18"/>
      <c r="P80" s="32">
        <v>11014836</v>
      </c>
      <c r="Q80" s="18"/>
      <c r="R80" s="32">
        <v>0</v>
      </c>
      <c r="S80" s="18"/>
      <c r="T80" s="18"/>
      <c r="U80" s="32">
        <v>0</v>
      </c>
      <c r="V80" s="18"/>
      <c r="W80" s="16">
        <v>130000</v>
      </c>
      <c r="X80" s="32">
        <v>141194</v>
      </c>
      <c r="Y80" s="18"/>
      <c r="Z80" s="16">
        <v>0</v>
      </c>
      <c r="AA80" s="16">
        <v>-810200</v>
      </c>
      <c r="AB80" s="16">
        <v>830200</v>
      </c>
      <c r="AC80" s="16">
        <v>720200</v>
      </c>
      <c r="AD80" s="16">
        <v>10460368.91</v>
      </c>
      <c r="AE80" s="16">
        <v>232606</v>
      </c>
      <c r="AF80" s="32">
        <v>232606</v>
      </c>
      <c r="AG80" s="18"/>
    </row>
    <row r="81" spans="2:33">
      <c r="B81" s="31" t="s">
        <v>161</v>
      </c>
      <c r="C81" s="18"/>
      <c r="D81" s="18"/>
      <c r="E81" s="18"/>
      <c r="F81" s="18"/>
      <c r="G81" s="14" t="s">
        <v>39</v>
      </c>
      <c r="H81" s="15">
        <v>1120</v>
      </c>
      <c r="J81" s="15">
        <v>1320</v>
      </c>
      <c r="K81" s="14"/>
      <c r="L81" s="13" t="s">
        <v>162</v>
      </c>
      <c r="M81" s="16">
        <v>1127840</v>
      </c>
      <c r="N81" s="32">
        <v>0.91</v>
      </c>
      <c r="O81" s="18"/>
      <c r="P81" s="32">
        <v>0</v>
      </c>
      <c r="Q81" s="18"/>
      <c r="R81" s="32">
        <v>0</v>
      </c>
      <c r="S81" s="18"/>
      <c r="T81" s="18"/>
      <c r="U81" s="32">
        <v>0</v>
      </c>
      <c r="V81" s="18"/>
      <c r="W81" s="16">
        <v>0</v>
      </c>
      <c r="X81" s="32">
        <v>0</v>
      </c>
      <c r="Y81" s="18"/>
      <c r="Z81" s="16">
        <v>0</v>
      </c>
      <c r="AA81" s="16">
        <v>0</v>
      </c>
      <c r="AB81" s="16">
        <v>0</v>
      </c>
      <c r="AC81" s="16">
        <v>0</v>
      </c>
      <c r="AD81" s="16">
        <v>1127839.0900000001</v>
      </c>
      <c r="AE81" s="16">
        <v>0.91</v>
      </c>
      <c r="AF81" s="32">
        <v>0.91</v>
      </c>
      <c r="AG81" s="18"/>
    </row>
    <row r="82" spans="2:33">
      <c r="B82" s="29" t="s">
        <v>163</v>
      </c>
      <c r="C82" s="18"/>
      <c r="D82" s="18"/>
      <c r="E82" s="18"/>
      <c r="F82" s="18"/>
      <c r="G82" s="11" t="s">
        <v>33</v>
      </c>
      <c r="H82" s="11" t="s">
        <v>33</v>
      </c>
      <c r="J82" s="11" t="s">
        <v>33</v>
      </c>
      <c r="K82" s="11" t="s">
        <v>33</v>
      </c>
      <c r="L82" s="10" t="s">
        <v>164</v>
      </c>
      <c r="M82" s="12">
        <v>626968</v>
      </c>
      <c r="N82" s="30">
        <v>1000000</v>
      </c>
      <c r="O82" s="18"/>
      <c r="P82" s="30">
        <v>0</v>
      </c>
      <c r="Q82" s="18"/>
      <c r="R82" s="30">
        <v>0</v>
      </c>
      <c r="S82" s="18"/>
      <c r="T82" s="18"/>
      <c r="U82" s="30">
        <v>0</v>
      </c>
      <c r="V82" s="18"/>
      <c r="W82" s="12">
        <v>0</v>
      </c>
      <c r="X82" s="30">
        <v>1000000</v>
      </c>
      <c r="Y82" s="18"/>
      <c r="Z82" s="12">
        <v>0</v>
      </c>
      <c r="AA82" s="12">
        <v>0</v>
      </c>
      <c r="AB82" s="12">
        <v>0</v>
      </c>
      <c r="AC82" s="12">
        <v>0</v>
      </c>
      <c r="AD82" s="12">
        <v>626968</v>
      </c>
      <c r="AE82" s="12">
        <v>0</v>
      </c>
      <c r="AF82" s="30">
        <v>0</v>
      </c>
      <c r="AG82" s="18"/>
    </row>
    <row r="83" spans="2:33">
      <c r="B83" s="31" t="s">
        <v>165</v>
      </c>
      <c r="C83" s="18"/>
      <c r="D83" s="18"/>
      <c r="E83" s="18"/>
      <c r="F83" s="18"/>
      <c r="G83" s="14" t="s">
        <v>39</v>
      </c>
      <c r="H83" s="15">
        <v>1120</v>
      </c>
      <c r="J83" s="15">
        <v>1320</v>
      </c>
      <c r="K83" s="14"/>
      <c r="L83" s="13" t="s">
        <v>166</v>
      </c>
      <c r="M83" s="16">
        <v>626968</v>
      </c>
      <c r="N83" s="32">
        <v>1000000</v>
      </c>
      <c r="O83" s="18"/>
      <c r="P83" s="32">
        <v>0</v>
      </c>
      <c r="Q83" s="18"/>
      <c r="R83" s="32">
        <v>0</v>
      </c>
      <c r="S83" s="18"/>
      <c r="T83" s="18"/>
      <c r="U83" s="32">
        <v>0</v>
      </c>
      <c r="V83" s="18"/>
      <c r="W83" s="16">
        <v>0</v>
      </c>
      <c r="X83" s="32">
        <v>1000000</v>
      </c>
      <c r="Y83" s="18"/>
      <c r="Z83" s="16">
        <v>0</v>
      </c>
      <c r="AA83" s="16">
        <v>0</v>
      </c>
      <c r="AB83" s="16">
        <v>0</v>
      </c>
      <c r="AC83" s="16">
        <v>0</v>
      </c>
      <c r="AD83" s="16">
        <v>626968</v>
      </c>
      <c r="AE83" s="16">
        <v>0</v>
      </c>
      <c r="AF83" s="32">
        <v>0</v>
      </c>
      <c r="AG83" s="18"/>
    </row>
    <row r="84" spans="2:33">
      <c r="B84" s="27" t="s">
        <v>167</v>
      </c>
      <c r="C84" s="18"/>
      <c r="D84" s="18"/>
      <c r="E84" s="18"/>
      <c r="F84" s="18"/>
      <c r="G84" s="8" t="s">
        <v>33</v>
      </c>
      <c r="H84" s="8" t="s">
        <v>33</v>
      </c>
      <c r="J84" s="8" t="s">
        <v>33</v>
      </c>
      <c r="K84" s="8" t="s">
        <v>33</v>
      </c>
      <c r="L84" s="7" t="s">
        <v>168</v>
      </c>
      <c r="M84" s="9">
        <v>334071452</v>
      </c>
      <c r="N84" s="28">
        <v>310400221.08999997</v>
      </c>
      <c r="O84" s="18"/>
      <c r="P84" s="28">
        <v>324670429</v>
      </c>
      <c r="Q84" s="18"/>
      <c r="R84" s="28">
        <v>-3100000</v>
      </c>
      <c r="S84" s="18"/>
      <c r="T84" s="18"/>
      <c r="U84" s="28">
        <v>0</v>
      </c>
      <c r="V84" s="18"/>
      <c r="W84" s="9">
        <v>6923468.54</v>
      </c>
      <c r="X84" s="28">
        <v>50821196.130000003</v>
      </c>
      <c r="Y84" s="18"/>
      <c r="Z84" s="9">
        <v>-35889.08</v>
      </c>
      <c r="AA84" s="9">
        <v>-15255574.48</v>
      </c>
      <c r="AB84" s="9">
        <v>238538148.58000001</v>
      </c>
      <c r="AC84" s="9">
        <v>187003440.49000001</v>
      </c>
      <c r="AD84" s="9">
        <v>161915730.84999999</v>
      </c>
      <c r="AE84" s="9">
        <v>14117407.84</v>
      </c>
      <c r="AF84" s="28">
        <v>14108457.84</v>
      </c>
      <c r="AG84" s="18"/>
    </row>
    <row r="85" spans="2:33">
      <c r="B85" s="29" t="s">
        <v>169</v>
      </c>
      <c r="C85" s="18"/>
      <c r="D85" s="18"/>
      <c r="E85" s="18"/>
      <c r="F85" s="18"/>
      <c r="G85" s="11" t="s">
        <v>33</v>
      </c>
      <c r="H85" s="11" t="s">
        <v>33</v>
      </c>
      <c r="J85" s="11" t="s">
        <v>33</v>
      </c>
      <c r="K85" s="11" t="s">
        <v>33</v>
      </c>
      <c r="L85" s="10" t="s">
        <v>170</v>
      </c>
      <c r="M85" s="12">
        <v>159492474</v>
      </c>
      <c r="N85" s="30">
        <v>166770950.34</v>
      </c>
      <c r="O85" s="18"/>
      <c r="P85" s="30">
        <v>32068739</v>
      </c>
      <c r="Q85" s="18"/>
      <c r="R85" s="30">
        <v>0</v>
      </c>
      <c r="S85" s="18"/>
      <c r="T85" s="18"/>
      <c r="U85" s="30">
        <v>0</v>
      </c>
      <c r="V85" s="18"/>
      <c r="W85" s="12">
        <v>0</v>
      </c>
      <c r="X85" s="30">
        <v>10342429.08</v>
      </c>
      <c r="Y85" s="18"/>
      <c r="Z85" s="12">
        <v>50473.08</v>
      </c>
      <c r="AA85" s="12">
        <v>-1405201.75</v>
      </c>
      <c r="AB85" s="12">
        <v>152938164.69999999</v>
      </c>
      <c r="AC85" s="12">
        <v>126809015.40000001</v>
      </c>
      <c r="AD85" s="12">
        <v>91259902.079999998</v>
      </c>
      <c r="AE85" s="12">
        <v>3490356.56</v>
      </c>
      <c r="AF85" s="30">
        <v>3490356.56</v>
      </c>
      <c r="AG85" s="18"/>
    </row>
    <row r="86" spans="2:33">
      <c r="B86" s="31" t="s">
        <v>171</v>
      </c>
      <c r="C86" s="18"/>
      <c r="D86" s="18"/>
      <c r="E86" s="18"/>
      <c r="F86" s="18"/>
      <c r="G86" s="14" t="s">
        <v>39</v>
      </c>
      <c r="H86" s="15">
        <v>1120</v>
      </c>
      <c r="J86" s="15">
        <v>1320</v>
      </c>
      <c r="K86" s="14"/>
      <c r="L86" s="13" t="s">
        <v>172</v>
      </c>
      <c r="M86" s="16">
        <v>87056337</v>
      </c>
      <c r="N86" s="32">
        <v>87056337</v>
      </c>
      <c r="O86" s="18"/>
      <c r="P86" s="32">
        <v>0</v>
      </c>
      <c r="Q86" s="18"/>
      <c r="R86" s="32">
        <v>0</v>
      </c>
      <c r="S86" s="18"/>
      <c r="T86" s="18"/>
      <c r="U86" s="32">
        <v>0</v>
      </c>
      <c r="V86" s="18"/>
      <c r="W86" s="16">
        <v>0</v>
      </c>
      <c r="X86" s="32">
        <v>1082819.76</v>
      </c>
      <c r="Y86" s="18"/>
      <c r="Z86" s="16">
        <v>0</v>
      </c>
      <c r="AA86" s="16">
        <v>-327520.24</v>
      </c>
      <c r="AB86" s="16">
        <v>84017776.239999995</v>
      </c>
      <c r="AC86" s="16">
        <v>84017776.239999995</v>
      </c>
      <c r="AD86" s="16">
        <v>83726954</v>
      </c>
      <c r="AE86" s="16">
        <v>1955741</v>
      </c>
      <c r="AF86" s="32">
        <v>1955741</v>
      </c>
      <c r="AG86" s="18"/>
    </row>
    <row r="87" spans="2:33">
      <c r="B87" s="31" t="s">
        <v>173</v>
      </c>
      <c r="C87" s="18"/>
      <c r="D87" s="18"/>
      <c r="E87" s="18"/>
      <c r="F87" s="18"/>
      <c r="G87" s="14" t="s">
        <v>39</v>
      </c>
      <c r="H87" s="15">
        <v>1120</v>
      </c>
      <c r="J87" s="15">
        <v>1320</v>
      </c>
      <c r="K87" s="14"/>
      <c r="L87" s="13" t="s">
        <v>174</v>
      </c>
      <c r="M87" s="16">
        <v>72367203</v>
      </c>
      <c r="N87" s="32">
        <v>79645679.340000004</v>
      </c>
      <c r="O87" s="18"/>
      <c r="P87" s="32">
        <v>32068739</v>
      </c>
      <c r="Q87" s="18"/>
      <c r="R87" s="32">
        <v>0</v>
      </c>
      <c r="S87" s="18"/>
      <c r="T87" s="18"/>
      <c r="U87" s="32">
        <v>0</v>
      </c>
      <c r="V87" s="18"/>
      <c r="W87" s="16">
        <v>0</v>
      </c>
      <c r="X87" s="32">
        <v>9251598.3200000003</v>
      </c>
      <c r="Y87" s="18"/>
      <c r="Z87" s="16">
        <v>50473.08</v>
      </c>
      <c r="AA87" s="16">
        <v>-1077681.51</v>
      </c>
      <c r="AB87" s="16">
        <v>68920388.459999993</v>
      </c>
      <c r="AC87" s="16">
        <v>42791239.159999996</v>
      </c>
      <c r="AD87" s="16">
        <v>7532948.0800000001</v>
      </c>
      <c r="AE87" s="16">
        <v>1473692.56</v>
      </c>
      <c r="AF87" s="32">
        <v>1473692.56</v>
      </c>
      <c r="AG87" s="18"/>
    </row>
    <row r="88" spans="2:33">
      <c r="B88" s="31" t="s">
        <v>175</v>
      </c>
      <c r="C88" s="18"/>
      <c r="D88" s="18"/>
      <c r="E88" s="18"/>
      <c r="F88" s="18"/>
      <c r="G88" s="14" t="s">
        <v>39</v>
      </c>
      <c r="H88" s="15">
        <v>1120</v>
      </c>
      <c r="J88" s="15">
        <v>1320</v>
      </c>
      <c r="K88" s="14" t="s">
        <v>40</v>
      </c>
      <c r="L88" s="13" t="s">
        <v>176</v>
      </c>
      <c r="M88" s="16">
        <v>68934</v>
      </c>
      <c r="N88" s="32">
        <v>68934</v>
      </c>
      <c r="O88" s="18"/>
      <c r="P88" s="32">
        <v>0</v>
      </c>
      <c r="Q88" s="18"/>
      <c r="R88" s="32">
        <v>0</v>
      </c>
      <c r="S88" s="18"/>
      <c r="T88" s="18"/>
      <c r="U88" s="32">
        <v>0</v>
      </c>
      <c r="V88" s="18"/>
      <c r="W88" s="16">
        <v>0</v>
      </c>
      <c r="X88" s="32">
        <v>8011</v>
      </c>
      <c r="Y88" s="18"/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60923</v>
      </c>
      <c r="AF88" s="32">
        <v>60923</v>
      </c>
      <c r="AG88" s="18"/>
    </row>
    <row r="89" spans="2:33">
      <c r="B89" s="29" t="s">
        <v>177</v>
      </c>
      <c r="C89" s="18"/>
      <c r="D89" s="18"/>
      <c r="E89" s="18"/>
      <c r="F89" s="18"/>
      <c r="G89" s="11" t="s">
        <v>33</v>
      </c>
      <c r="H89" s="11" t="s">
        <v>33</v>
      </c>
      <c r="J89" s="11" t="s">
        <v>33</v>
      </c>
      <c r="K89" s="11" t="s">
        <v>33</v>
      </c>
      <c r="L89" s="10" t="s">
        <v>178</v>
      </c>
      <c r="M89" s="12">
        <v>3948257</v>
      </c>
      <c r="N89" s="30">
        <v>3948257</v>
      </c>
      <c r="O89" s="18"/>
      <c r="P89" s="30">
        <v>0</v>
      </c>
      <c r="Q89" s="18"/>
      <c r="R89" s="30">
        <v>0</v>
      </c>
      <c r="S89" s="18"/>
      <c r="T89" s="18"/>
      <c r="U89" s="30">
        <v>0</v>
      </c>
      <c r="V89" s="18"/>
      <c r="W89" s="12">
        <v>64346</v>
      </c>
      <c r="X89" s="30">
        <v>298910.3</v>
      </c>
      <c r="Y89" s="18"/>
      <c r="Z89" s="12">
        <v>771353</v>
      </c>
      <c r="AA89" s="12">
        <v>-1115724</v>
      </c>
      <c r="AB89" s="12">
        <v>3400579</v>
      </c>
      <c r="AC89" s="12">
        <v>3263473</v>
      </c>
      <c r="AD89" s="12">
        <v>269423</v>
      </c>
      <c r="AE89" s="12">
        <v>184421.7</v>
      </c>
      <c r="AF89" s="30">
        <v>184421.7</v>
      </c>
      <c r="AG89" s="18"/>
    </row>
    <row r="90" spans="2:33">
      <c r="B90" s="31" t="s">
        <v>179</v>
      </c>
      <c r="C90" s="18"/>
      <c r="D90" s="18"/>
      <c r="E90" s="18"/>
      <c r="F90" s="18"/>
      <c r="G90" s="14" t="s">
        <v>39</v>
      </c>
      <c r="H90" s="15">
        <v>1120</v>
      </c>
      <c r="J90" s="15">
        <v>1320</v>
      </c>
      <c r="K90" s="14"/>
      <c r="L90" s="13" t="s">
        <v>180</v>
      </c>
      <c r="M90" s="16">
        <v>3948257</v>
      </c>
      <c r="N90" s="32">
        <v>3948257</v>
      </c>
      <c r="O90" s="18"/>
      <c r="P90" s="32">
        <v>0</v>
      </c>
      <c r="Q90" s="18"/>
      <c r="R90" s="32">
        <v>0</v>
      </c>
      <c r="S90" s="18"/>
      <c r="T90" s="18"/>
      <c r="U90" s="32">
        <v>0</v>
      </c>
      <c r="V90" s="18"/>
      <c r="W90" s="16">
        <v>64346</v>
      </c>
      <c r="X90" s="32">
        <v>298910.3</v>
      </c>
      <c r="Y90" s="18"/>
      <c r="Z90" s="16">
        <v>771353</v>
      </c>
      <c r="AA90" s="16">
        <v>-1115724</v>
      </c>
      <c r="AB90" s="16">
        <v>3400579</v>
      </c>
      <c r="AC90" s="16">
        <v>3263473</v>
      </c>
      <c r="AD90" s="16">
        <v>269423</v>
      </c>
      <c r="AE90" s="16">
        <v>184421.7</v>
      </c>
      <c r="AF90" s="32">
        <v>184421.7</v>
      </c>
      <c r="AG90" s="18"/>
    </row>
    <row r="91" spans="2:33" ht="22.5">
      <c r="B91" s="29" t="s">
        <v>181</v>
      </c>
      <c r="C91" s="18"/>
      <c r="D91" s="18"/>
      <c r="E91" s="18"/>
      <c r="F91" s="18"/>
      <c r="G91" s="11" t="s">
        <v>33</v>
      </c>
      <c r="H91" s="11" t="s">
        <v>33</v>
      </c>
      <c r="J91" s="11" t="s">
        <v>33</v>
      </c>
      <c r="K91" s="11" t="s">
        <v>33</v>
      </c>
      <c r="L91" s="10" t="s">
        <v>182</v>
      </c>
      <c r="M91" s="12">
        <v>37588150</v>
      </c>
      <c r="N91" s="30">
        <v>29426366.940000001</v>
      </c>
      <c r="O91" s="18"/>
      <c r="P91" s="30">
        <v>57700272</v>
      </c>
      <c r="Q91" s="18"/>
      <c r="R91" s="30">
        <v>0</v>
      </c>
      <c r="S91" s="18"/>
      <c r="T91" s="18"/>
      <c r="U91" s="30">
        <v>0</v>
      </c>
      <c r="V91" s="18"/>
      <c r="W91" s="12">
        <v>260745</v>
      </c>
      <c r="X91" s="30">
        <v>14918982.66</v>
      </c>
      <c r="Y91" s="18"/>
      <c r="Z91" s="12">
        <v>-1017148.18</v>
      </c>
      <c r="AA91" s="12">
        <v>-2293368.63</v>
      </c>
      <c r="AB91" s="12">
        <v>12503736.24</v>
      </c>
      <c r="AC91" s="12">
        <v>5182070.13</v>
      </c>
      <c r="AD91" s="12">
        <v>10246196.369999999</v>
      </c>
      <c r="AE91" s="12">
        <v>1742903.04</v>
      </c>
      <c r="AF91" s="30">
        <v>1742903.04</v>
      </c>
      <c r="AG91" s="18"/>
    </row>
    <row r="92" spans="2:33">
      <c r="B92" s="31" t="s">
        <v>183</v>
      </c>
      <c r="C92" s="18"/>
      <c r="D92" s="18"/>
      <c r="E92" s="18"/>
      <c r="F92" s="18"/>
      <c r="G92" s="14" t="s">
        <v>39</v>
      </c>
      <c r="H92" s="15">
        <v>1120</v>
      </c>
      <c r="J92" s="15">
        <v>1320</v>
      </c>
      <c r="K92" s="14"/>
      <c r="L92" s="13" t="s">
        <v>184</v>
      </c>
      <c r="M92" s="16">
        <v>3046794</v>
      </c>
      <c r="N92" s="32">
        <v>1591905</v>
      </c>
      <c r="O92" s="18"/>
      <c r="P92" s="32">
        <v>8083546</v>
      </c>
      <c r="Q92" s="18"/>
      <c r="R92" s="32">
        <v>0</v>
      </c>
      <c r="S92" s="18"/>
      <c r="T92" s="18"/>
      <c r="U92" s="32">
        <v>0</v>
      </c>
      <c r="V92" s="18"/>
      <c r="W92" s="16">
        <v>0</v>
      </c>
      <c r="X92" s="32">
        <v>430208.04</v>
      </c>
      <c r="Y92" s="18"/>
      <c r="Z92" s="16">
        <v>0</v>
      </c>
      <c r="AA92" s="16">
        <v>-606167.92000000004</v>
      </c>
      <c r="AB92" s="16">
        <v>606167.92000000004</v>
      </c>
      <c r="AC92" s="16">
        <v>595727.92000000004</v>
      </c>
      <c r="AD92" s="16">
        <v>1603879.4</v>
      </c>
      <c r="AE92" s="16">
        <v>555529.04</v>
      </c>
      <c r="AF92" s="32">
        <v>555529.04</v>
      </c>
      <c r="AG92" s="18"/>
    </row>
    <row r="93" spans="2:33">
      <c r="B93" s="31" t="s">
        <v>185</v>
      </c>
      <c r="C93" s="18"/>
      <c r="D93" s="18"/>
      <c r="E93" s="18"/>
      <c r="F93" s="18"/>
      <c r="G93" s="14" t="s">
        <v>39</v>
      </c>
      <c r="H93" s="15">
        <v>1120</v>
      </c>
      <c r="J93" s="15">
        <v>1320</v>
      </c>
      <c r="K93" s="14"/>
      <c r="L93" s="13" t="s">
        <v>186</v>
      </c>
      <c r="M93" s="16">
        <v>68900</v>
      </c>
      <c r="N93" s="32">
        <v>4356</v>
      </c>
      <c r="O93" s="18"/>
      <c r="P93" s="32">
        <v>64544</v>
      </c>
      <c r="Q93" s="18"/>
      <c r="R93" s="32">
        <v>0</v>
      </c>
      <c r="S93" s="18"/>
      <c r="T93" s="18"/>
      <c r="U93" s="32">
        <v>0</v>
      </c>
      <c r="V93" s="18"/>
      <c r="W93" s="16">
        <v>0</v>
      </c>
      <c r="X93" s="32">
        <v>0</v>
      </c>
      <c r="Y93" s="18"/>
      <c r="Z93" s="16">
        <v>0</v>
      </c>
      <c r="AA93" s="16">
        <v>0</v>
      </c>
      <c r="AB93" s="16">
        <v>0</v>
      </c>
      <c r="AC93" s="16">
        <v>0</v>
      </c>
      <c r="AD93" s="16">
        <v>64544</v>
      </c>
      <c r="AE93" s="16">
        <v>4356</v>
      </c>
      <c r="AF93" s="32">
        <v>4356</v>
      </c>
      <c r="AG93" s="18"/>
    </row>
    <row r="94" spans="2:33">
      <c r="B94" s="31" t="s">
        <v>187</v>
      </c>
      <c r="C94" s="18"/>
      <c r="D94" s="18"/>
      <c r="E94" s="18"/>
      <c r="F94" s="18"/>
      <c r="G94" s="14" t="s">
        <v>39</v>
      </c>
      <c r="H94" s="15">
        <v>1120</v>
      </c>
      <c r="J94" s="15">
        <v>1320</v>
      </c>
      <c r="K94" s="14"/>
      <c r="L94" s="13" t="s">
        <v>188</v>
      </c>
      <c r="M94" s="16">
        <v>375534</v>
      </c>
      <c r="N94" s="32">
        <v>466386.94</v>
      </c>
      <c r="O94" s="18"/>
      <c r="P94" s="32">
        <v>0</v>
      </c>
      <c r="Q94" s="18"/>
      <c r="R94" s="32">
        <v>0</v>
      </c>
      <c r="S94" s="18"/>
      <c r="T94" s="18"/>
      <c r="U94" s="32">
        <v>0</v>
      </c>
      <c r="V94" s="18"/>
      <c r="W94" s="16">
        <v>0</v>
      </c>
      <c r="X94" s="32">
        <v>255140.07</v>
      </c>
      <c r="Y94" s="18"/>
      <c r="Z94" s="16">
        <v>0</v>
      </c>
      <c r="AA94" s="16">
        <v>-167965.74</v>
      </c>
      <c r="AB94" s="16">
        <v>167965.74</v>
      </c>
      <c r="AC94" s="16">
        <v>167965.74</v>
      </c>
      <c r="AD94" s="16">
        <v>182252.87</v>
      </c>
      <c r="AE94" s="16">
        <v>43281.13</v>
      </c>
      <c r="AF94" s="32">
        <v>43281.13</v>
      </c>
      <c r="AG94" s="18"/>
    </row>
    <row r="95" spans="2:33" ht="22.5">
      <c r="B95" s="31" t="s">
        <v>189</v>
      </c>
      <c r="C95" s="18"/>
      <c r="D95" s="18"/>
      <c r="E95" s="18"/>
      <c r="F95" s="18"/>
      <c r="G95" s="14" t="s">
        <v>39</v>
      </c>
      <c r="H95" s="15">
        <v>1120</v>
      </c>
      <c r="J95" s="15">
        <v>1320</v>
      </c>
      <c r="K95" s="14"/>
      <c r="L95" s="13" t="s">
        <v>190</v>
      </c>
      <c r="M95" s="16">
        <v>32646003</v>
      </c>
      <c r="N95" s="32">
        <v>25989347</v>
      </c>
      <c r="O95" s="18"/>
      <c r="P95" s="32">
        <v>45342788</v>
      </c>
      <c r="Q95" s="18"/>
      <c r="R95" s="32">
        <v>0</v>
      </c>
      <c r="S95" s="18"/>
      <c r="T95" s="18"/>
      <c r="U95" s="32">
        <v>0</v>
      </c>
      <c r="V95" s="18"/>
      <c r="W95" s="16">
        <v>260745</v>
      </c>
      <c r="X95" s="32">
        <v>13913482.279999999</v>
      </c>
      <c r="Y95" s="18"/>
      <c r="Z95" s="16">
        <v>-1017148.18</v>
      </c>
      <c r="AA95" s="16">
        <v>-1226295.51</v>
      </c>
      <c r="AB95" s="16">
        <v>10925515.619999999</v>
      </c>
      <c r="AC95" s="16">
        <v>3614289.51</v>
      </c>
      <c r="AD95" s="16">
        <v>7698503.5300000003</v>
      </c>
      <c r="AE95" s="16">
        <v>889604.1</v>
      </c>
      <c r="AF95" s="32">
        <v>889604.1</v>
      </c>
      <c r="AG95" s="18"/>
    </row>
    <row r="96" spans="2:33">
      <c r="B96" s="31" t="s">
        <v>191</v>
      </c>
      <c r="C96" s="18"/>
      <c r="D96" s="18"/>
      <c r="E96" s="18"/>
      <c r="F96" s="18"/>
      <c r="G96" s="14" t="s">
        <v>39</v>
      </c>
      <c r="H96" s="15">
        <v>1120</v>
      </c>
      <c r="J96" s="15">
        <v>1320</v>
      </c>
      <c r="K96" s="14"/>
      <c r="L96" s="13" t="s">
        <v>192</v>
      </c>
      <c r="M96" s="16">
        <v>600596</v>
      </c>
      <c r="N96" s="32">
        <v>224720</v>
      </c>
      <c r="O96" s="18"/>
      <c r="P96" s="32">
        <v>0</v>
      </c>
      <c r="Q96" s="18"/>
      <c r="R96" s="32">
        <v>0</v>
      </c>
      <c r="S96" s="18"/>
      <c r="T96" s="18"/>
      <c r="U96" s="32">
        <v>0</v>
      </c>
      <c r="V96" s="18"/>
      <c r="W96" s="16">
        <v>0</v>
      </c>
      <c r="X96" s="32">
        <v>118720</v>
      </c>
      <c r="Y96" s="18"/>
      <c r="Z96" s="16">
        <v>0</v>
      </c>
      <c r="AA96" s="16">
        <v>0</v>
      </c>
      <c r="AB96" s="16">
        <v>0</v>
      </c>
      <c r="AC96" s="16">
        <v>0</v>
      </c>
      <c r="AD96" s="16">
        <v>375876</v>
      </c>
      <c r="AE96" s="16">
        <v>106000</v>
      </c>
      <c r="AF96" s="32">
        <v>106000</v>
      </c>
      <c r="AG96" s="18"/>
    </row>
    <row r="97" spans="2:33">
      <c r="B97" s="31" t="s">
        <v>193</v>
      </c>
      <c r="C97" s="18"/>
      <c r="D97" s="18"/>
      <c r="E97" s="18"/>
      <c r="F97" s="18"/>
      <c r="G97" s="14" t="s">
        <v>39</v>
      </c>
      <c r="H97" s="15">
        <v>1120</v>
      </c>
      <c r="J97" s="15">
        <v>1320</v>
      </c>
      <c r="K97" s="14"/>
      <c r="L97" s="13" t="s">
        <v>194</v>
      </c>
      <c r="M97" s="16">
        <v>303661</v>
      </c>
      <c r="N97" s="32">
        <v>902652</v>
      </c>
      <c r="O97" s="18"/>
      <c r="P97" s="32">
        <v>14126</v>
      </c>
      <c r="Q97" s="18"/>
      <c r="R97" s="32">
        <v>0</v>
      </c>
      <c r="S97" s="18"/>
      <c r="T97" s="18"/>
      <c r="U97" s="32">
        <v>0</v>
      </c>
      <c r="V97" s="18"/>
      <c r="W97" s="16">
        <v>0</v>
      </c>
      <c r="X97" s="32">
        <v>192474</v>
      </c>
      <c r="Y97" s="18"/>
      <c r="Z97" s="16">
        <v>0</v>
      </c>
      <c r="AA97" s="16">
        <v>-81998.84</v>
      </c>
      <c r="AB97" s="16">
        <v>593146.34</v>
      </c>
      <c r="AC97" s="16">
        <v>593146.34</v>
      </c>
      <c r="AD97" s="16">
        <v>11410.3</v>
      </c>
      <c r="AE97" s="16">
        <v>117031.66</v>
      </c>
      <c r="AF97" s="32">
        <v>117031.66</v>
      </c>
      <c r="AG97" s="18"/>
    </row>
    <row r="98" spans="2:33" ht="22.5">
      <c r="B98" s="31" t="s">
        <v>195</v>
      </c>
      <c r="C98" s="18"/>
      <c r="D98" s="18"/>
      <c r="E98" s="18"/>
      <c r="F98" s="18"/>
      <c r="G98" s="14" t="s">
        <v>39</v>
      </c>
      <c r="H98" s="15">
        <v>1120</v>
      </c>
      <c r="J98" s="15">
        <v>1320</v>
      </c>
      <c r="K98" s="14"/>
      <c r="L98" s="13" t="s">
        <v>196</v>
      </c>
      <c r="M98" s="16">
        <v>546662</v>
      </c>
      <c r="N98" s="32">
        <v>247000</v>
      </c>
      <c r="O98" s="18"/>
      <c r="P98" s="32">
        <v>4195268</v>
      </c>
      <c r="Q98" s="18"/>
      <c r="R98" s="32">
        <v>0</v>
      </c>
      <c r="S98" s="18"/>
      <c r="T98" s="18"/>
      <c r="U98" s="32">
        <v>0</v>
      </c>
      <c r="V98" s="18"/>
      <c r="W98" s="16">
        <v>0</v>
      </c>
      <c r="X98" s="32">
        <v>8958.27</v>
      </c>
      <c r="Y98" s="18"/>
      <c r="Z98" s="16">
        <v>0</v>
      </c>
      <c r="AA98" s="16">
        <v>-210940.62</v>
      </c>
      <c r="AB98" s="16">
        <v>210940.62</v>
      </c>
      <c r="AC98" s="16">
        <v>210940.62</v>
      </c>
      <c r="AD98" s="16">
        <v>309730.27</v>
      </c>
      <c r="AE98" s="16">
        <v>27101.11</v>
      </c>
      <c r="AF98" s="32">
        <v>27101.11</v>
      </c>
      <c r="AG98" s="18"/>
    </row>
    <row r="99" spans="2:33">
      <c r="B99" s="29" t="s">
        <v>197</v>
      </c>
      <c r="C99" s="18"/>
      <c r="D99" s="18"/>
      <c r="E99" s="18"/>
      <c r="F99" s="18"/>
      <c r="G99" s="11" t="s">
        <v>33</v>
      </c>
      <c r="H99" s="11" t="s">
        <v>33</v>
      </c>
      <c r="J99" s="11" t="s">
        <v>33</v>
      </c>
      <c r="K99" s="11" t="s">
        <v>33</v>
      </c>
      <c r="L99" s="10" t="s">
        <v>198</v>
      </c>
      <c r="M99" s="12">
        <v>55582196</v>
      </c>
      <c r="N99" s="30">
        <v>31439050</v>
      </c>
      <c r="O99" s="18"/>
      <c r="P99" s="30">
        <v>170107860</v>
      </c>
      <c r="Q99" s="18"/>
      <c r="R99" s="30">
        <v>0</v>
      </c>
      <c r="S99" s="18"/>
      <c r="T99" s="18"/>
      <c r="U99" s="30">
        <v>0</v>
      </c>
      <c r="V99" s="18"/>
      <c r="W99" s="12">
        <v>4014513.19</v>
      </c>
      <c r="X99" s="30">
        <v>5377943.5199999996</v>
      </c>
      <c r="Y99" s="18"/>
      <c r="Z99" s="12">
        <v>103118.95</v>
      </c>
      <c r="AA99" s="12">
        <v>-7425779.8200000003</v>
      </c>
      <c r="AB99" s="12">
        <v>19247960.27</v>
      </c>
      <c r="AC99" s="12">
        <v>16533833.550000001</v>
      </c>
      <c r="AD99" s="12">
        <v>30495515.600000001</v>
      </c>
      <c r="AE99" s="12">
        <v>2798633.02</v>
      </c>
      <c r="AF99" s="30">
        <v>2798633.02</v>
      </c>
      <c r="AG99" s="18"/>
    </row>
    <row r="100" spans="2:33">
      <c r="B100" s="31" t="s">
        <v>199</v>
      </c>
      <c r="C100" s="18"/>
      <c r="D100" s="18"/>
      <c r="E100" s="18"/>
      <c r="F100" s="18"/>
      <c r="G100" s="14" t="s">
        <v>39</v>
      </c>
      <c r="H100" s="15">
        <v>1120</v>
      </c>
      <c r="J100" s="15">
        <v>1320</v>
      </c>
      <c r="K100" s="14"/>
      <c r="L100" s="13" t="s">
        <v>200</v>
      </c>
      <c r="M100" s="16">
        <v>1957868</v>
      </c>
      <c r="N100" s="32">
        <v>1205704</v>
      </c>
      <c r="O100" s="18"/>
      <c r="P100" s="32">
        <v>7145026</v>
      </c>
      <c r="Q100" s="18"/>
      <c r="R100" s="32">
        <v>0</v>
      </c>
      <c r="S100" s="18"/>
      <c r="T100" s="18"/>
      <c r="U100" s="32">
        <v>0</v>
      </c>
      <c r="V100" s="18"/>
      <c r="W100" s="16">
        <v>109828</v>
      </c>
      <c r="X100" s="32">
        <v>285206.23</v>
      </c>
      <c r="Y100" s="18"/>
      <c r="Z100" s="16">
        <v>0</v>
      </c>
      <c r="AA100" s="16">
        <v>-246274.82</v>
      </c>
      <c r="AB100" s="16">
        <v>246274.82</v>
      </c>
      <c r="AC100" s="16">
        <v>246274.82</v>
      </c>
      <c r="AD100" s="16">
        <v>1003855.21</v>
      </c>
      <c r="AE100" s="16">
        <v>564394.94999999995</v>
      </c>
      <c r="AF100" s="32">
        <v>564394.94999999995</v>
      </c>
      <c r="AG100" s="18"/>
    </row>
    <row r="101" spans="2:33">
      <c r="B101" s="31" t="s">
        <v>201</v>
      </c>
      <c r="C101" s="18"/>
      <c r="D101" s="18"/>
      <c r="E101" s="18"/>
      <c r="F101" s="18"/>
      <c r="G101" s="14" t="s">
        <v>39</v>
      </c>
      <c r="H101" s="15">
        <v>1120</v>
      </c>
      <c r="J101" s="15">
        <v>1320</v>
      </c>
      <c r="K101" s="14"/>
      <c r="L101" s="13" t="s">
        <v>202</v>
      </c>
      <c r="M101" s="16">
        <v>53624328</v>
      </c>
      <c r="N101" s="32">
        <v>30233346</v>
      </c>
      <c r="O101" s="18"/>
      <c r="P101" s="32">
        <v>162962834</v>
      </c>
      <c r="Q101" s="18"/>
      <c r="R101" s="32">
        <v>0</v>
      </c>
      <c r="S101" s="18"/>
      <c r="T101" s="18"/>
      <c r="U101" s="32">
        <v>0</v>
      </c>
      <c r="V101" s="18"/>
      <c r="W101" s="16">
        <v>3904685.19</v>
      </c>
      <c r="X101" s="32">
        <v>5092737.29</v>
      </c>
      <c r="Y101" s="18"/>
      <c r="Z101" s="16">
        <v>103118.95</v>
      </c>
      <c r="AA101" s="16">
        <v>-7179505</v>
      </c>
      <c r="AB101" s="16">
        <v>19001685.449999999</v>
      </c>
      <c r="AC101" s="16">
        <v>16287558.73</v>
      </c>
      <c r="AD101" s="16">
        <v>29491660.390000001</v>
      </c>
      <c r="AE101" s="16">
        <v>2234238.0699999998</v>
      </c>
      <c r="AF101" s="32">
        <v>2234238.0699999998</v>
      </c>
      <c r="AG101" s="18"/>
    </row>
    <row r="102" spans="2:33" ht="22.5">
      <c r="B102" s="29" t="s">
        <v>203</v>
      </c>
      <c r="C102" s="18"/>
      <c r="D102" s="18"/>
      <c r="E102" s="18"/>
      <c r="F102" s="18"/>
      <c r="G102" s="11" t="s">
        <v>33</v>
      </c>
      <c r="H102" s="11" t="s">
        <v>33</v>
      </c>
      <c r="J102" s="11" t="s">
        <v>33</v>
      </c>
      <c r="K102" s="11" t="s">
        <v>33</v>
      </c>
      <c r="L102" s="10" t="s">
        <v>204</v>
      </c>
      <c r="M102" s="12">
        <v>77460375</v>
      </c>
      <c r="N102" s="30">
        <v>78815596.810000002</v>
      </c>
      <c r="O102" s="18"/>
      <c r="P102" s="30">
        <v>64793558</v>
      </c>
      <c r="Q102" s="18"/>
      <c r="R102" s="30">
        <v>-3100000</v>
      </c>
      <c r="S102" s="18"/>
      <c r="T102" s="18"/>
      <c r="U102" s="30">
        <v>0</v>
      </c>
      <c r="V102" s="18"/>
      <c r="W102" s="12">
        <v>2583864.35</v>
      </c>
      <c r="X102" s="30">
        <v>19882930.57</v>
      </c>
      <c r="Y102" s="18"/>
      <c r="Z102" s="12">
        <v>56314.07</v>
      </c>
      <c r="AA102" s="12">
        <v>-3015500.28</v>
      </c>
      <c r="AB102" s="12">
        <v>50447708.369999997</v>
      </c>
      <c r="AC102" s="12">
        <v>35215048.409999996</v>
      </c>
      <c r="AD102" s="12">
        <v>29644693.800000001</v>
      </c>
      <c r="AE102" s="12">
        <v>5901093.5199999996</v>
      </c>
      <c r="AF102" s="30">
        <v>5892143.5199999996</v>
      </c>
      <c r="AG102" s="18"/>
    </row>
    <row r="103" spans="2:33">
      <c r="B103" s="31" t="s">
        <v>205</v>
      </c>
      <c r="C103" s="18"/>
      <c r="D103" s="18"/>
      <c r="E103" s="18"/>
      <c r="F103" s="18"/>
      <c r="G103" s="14" t="s">
        <v>39</v>
      </c>
      <c r="H103" s="15">
        <v>1120</v>
      </c>
      <c r="J103" s="15">
        <v>1320</v>
      </c>
      <c r="K103" s="14"/>
      <c r="L103" s="13" t="s">
        <v>206</v>
      </c>
      <c r="M103" s="16">
        <v>22274791</v>
      </c>
      <c r="N103" s="32">
        <v>4862130</v>
      </c>
      <c r="O103" s="18"/>
      <c r="P103" s="32">
        <v>21411838</v>
      </c>
      <c r="Q103" s="18"/>
      <c r="R103" s="32">
        <v>0</v>
      </c>
      <c r="S103" s="18"/>
      <c r="T103" s="18"/>
      <c r="U103" s="32">
        <v>0</v>
      </c>
      <c r="V103" s="18"/>
      <c r="W103" s="16">
        <v>971774.48</v>
      </c>
      <c r="X103" s="32">
        <v>1705071.37</v>
      </c>
      <c r="Y103" s="18"/>
      <c r="Z103" s="16">
        <v>0</v>
      </c>
      <c r="AA103" s="16">
        <v>-968709.7</v>
      </c>
      <c r="AB103" s="16">
        <v>1176229.7</v>
      </c>
      <c r="AC103" s="16">
        <v>1176229.7</v>
      </c>
      <c r="AD103" s="16">
        <v>17658403.050000001</v>
      </c>
      <c r="AE103" s="16">
        <v>1009054.45</v>
      </c>
      <c r="AF103" s="32">
        <v>1009054.45</v>
      </c>
      <c r="AG103" s="18"/>
    </row>
    <row r="104" spans="2:33" ht="22.5">
      <c r="B104" s="31" t="s">
        <v>207</v>
      </c>
      <c r="C104" s="18"/>
      <c r="D104" s="18"/>
      <c r="E104" s="18"/>
      <c r="F104" s="18"/>
      <c r="G104" s="14" t="s">
        <v>39</v>
      </c>
      <c r="H104" s="15">
        <v>1120</v>
      </c>
      <c r="J104" s="15">
        <v>1320</v>
      </c>
      <c r="K104" s="14"/>
      <c r="L104" s="13" t="s">
        <v>208</v>
      </c>
      <c r="M104" s="16">
        <v>607848</v>
      </c>
      <c r="N104" s="32">
        <v>505848</v>
      </c>
      <c r="O104" s="18"/>
      <c r="P104" s="32">
        <v>0</v>
      </c>
      <c r="Q104" s="18"/>
      <c r="R104" s="32">
        <v>0</v>
      </c>
      <c r="S104" s="18"/>
      <c r="T104" s="18"/>
      <c r="U104" s="32">
        <v>0</v>
      </c>
      <c r="V104" s="18"/>
      <c r="W104" s="16">
        <v>0</v>
      </c>
      <c r="X104" s="32">
        <v>113813</v>
      </c>
      <c r="Y104" s="18"/>
      <c r="Z104" s="16">
        <v>0</v>
      </c>
      <c r="AA104" s="16">
        <v>0</v>
      </c>
      <c r="AB104" s="16">
        <v>0</v>
      </c>
      <c r="AC104" s="16">
        <v>0</v>
      </c>
      <c r="AD104" s="16">
        <v>102000</v>
      </c>
      <c r="AE104" s="16">
        <v>392035</v>
      </c>
      <c r="AF104" s="32">
        <v>392035</v>
      </c>
      <c r="AG104" s="18"/>
    </row>
    <row r="105" spans="2:33">
      <c r="B105" s="31" t="s">
        <v>209</v>
      </c>
      <c r="C105" s="18"/>
      <c r="D105" s="18"/>
      <c r="E105" s="18"/>
      <c r="F105" s="18"/>
      <c r="G105" s="14" t="s">
        <v>39</v>
      </c>
      <c r="H105" s="15">
        <v>1120</v>
      </c>
      <c r="J105" s="15">
        <v>1320</v>
      </c>
      <c r="K105" s="14"/>
      <c r="L105" s="13" t="s">
        <v>210</v>
      </c>
      <c r="M105" s="16">
        <v>33467405</v>
      </c>
      <c r="N105" s="32">
        <v>46176175</v>
      </c>
      <c r="O105" s="18"/>
      <c r="P105" s="32">
        <v>34302310</v>
      </c>
      <c r="Q105" s="18"/>
      <c r="R105" s="32">
        <v>-3100000</v>
      </c>
      <c r="S105" s="18"/>
      <c r="T105" s="18"/>
      <c r="U105" s="32">
        <v>0</v>
      </c>
      <c r="V105" s="18"/>
      <c r="W105" s="16">
        <v>1065896.8700000001</v>
      </c>
      <c r="X105" s="32">
        <v>3335285.36</v>
      </c>
      <c r="Y105" s="18"/>
      <c r="Z105" s="16">
        <v>56314.07</v>
      </c>
      <c r="AA105" s="16">
        <v>-306029.83</v>
      </c>
      <c r="AB105" s="16">
        <v>39864229.920000002</v>
      </c>
      <c r="AC105" s="16">
        <v>24710539.960000001</v>
      </c>
      <c r="AD105" s="16">
        <v>2771775</v>
      </c>
      <c r="AE105" s="16">
        <v>1910762.85</v>
      </c>
      <c r="AF105" s="32">
        <v>1909207.85</v>
      </c>
      <c r="AG105" s="18"/>
    </row>
    <row r="106" spans="2:33">
      <c r="B106" s="31" t="s">
        <v>211</v>
      </c>
      <c r="C106" s="18"/>
      <c r="D106" s="18"/>
      <c r="E106" s="18"/>
      <c r="F106" s="18"/>
      <c r="G106" s="14" t="s">
        <v>39</v>
      </c>
      <c r="H106" s="15">
        <v>1120</v>
      </c>
      <c r="J106" s="15">
        <v>1320</v>
      </c>
      <c r="K106" s="14"/>
      <c r="L106" s="13" t="s">
        <v>212</v>
      </c>
      <c r="M106" s="16">
        <v>10278646</v>
      </c>
      <c r="N106" s="32">
        <v>10896913</v>
      </c>
      <c r="O106" s="18"/>
      <c r="P106" s="32">
        <v>4997513</v>
      </c>
      <c r="Q106" s="18"/>
      <c r="R106" s="32">
        <v>0</v>
      </c>
      <c r="S106" s="18"/>
      <c r="T106" s="18"/>
      <c r="U106" s="32">
        <v>0</v>
      </c>
      <c r="V106" s="18"/>
      <c r="W106" s="16">
        <v>521706</v>
      </c>
      <c r="X106" s="32">
        <v>2923746</v>
      </c>
      <c r="Y106" s="18"/>
      <c r="Z106" s="16">
        <v>0</v>
      </c>
      <c r="AA106" s="16">
        <v>-675292</v>
      </c>
      <c r="AB106" s="16">
        <v>6379787</v>
      </c>
      <c r="AC106" s="16">
        <v>6374162</v>
      </c>
      <c r="AD106" s="16">
        <v>8213839</v>
      </c>
      <c r="AE106" s="16">
        <v>1071674</v>
      </c>
      <c r="AF106" s="32">
        <v>1071674</v>
      </c>
      <c r="AG106" s="18"/>
    </row>
    <row r="107" spans="2:33">
      <c r="B107" s="31" t="s">
        <v>213</v>
      </c>
      <c r="C107" s="18"/>
      <c r="D107" s="18"/>
      <c r="E107" s="18"/>
      <c r="F107" s="18"/>
      <c r="G107" s="14" t="s">
        <v>39</v>
      </c>
      <c r="H107" s="15">
        <v>1120</v>
      </c>
      <c r="J107" s="15">
        <v>1320</v>
      </c>
      <c r="K107" s="14"/>
      <c r="L107" s="13" t="s">
        <v>214</v>
      </c>
      <c r="M107" s="16">
        <v>6524239</v>
      </c>
      <c r="N107" s="32">
        <v>11195634.66</v>
      </c>
      <c r="O107" s="18"/>
      <c r="P107" s="32">
        <v>4081897</v>
      </c>
      <c r="Q107" s="18"/>
      <c r="R107" s="32">
        <v>0</v>
      </c>
      <c r="S107" s="18"/>
      <c r="T107" s="18"/>
      <c r="U107" s="32">
        <v>0</v>
      </c>
      <c r="V107" s="18"/>
      <c r="W107" s="16">
        <v>0</v>
      </c>
      <c r="X107" s="32">
        <v>10181723.51</v>
      </c>
      <c r="Y107" s="18"/>
      <c r="Z107" s="16">
        <v>0</v>
      </c>
      <c r="AA107" s="16">
        <v>-534248.93000000005</v>
      </c>
      <c r="AB107" s="16">
        <v>534248.93000000005</v>
      </c>
      <c r="AC107" s="16">
        <v>534248.93000000005</v>
      </c>
      <c r="AD107" s="16">
        <v>339821</v>
      </c>
      <c r="AE107" s="16">
        <v>479662.22</v>
      </c>
      <c r="AF107" s="32">
        <v>479662.22</v>
      </c>
      <c r="AG107" s="18"/>
    </row>
    <row r="108" spans="2:33">
      <c r="B108" s="31" t="s">
        <v>215</v>
      </c>
      <c r="C108" s="18"/>
      <c r="D108" s="18"/>
      <c r="E108" s="18"/>
      <c r="F108" s="18"/>
      <c r="G108" s="14" t="s">
        <v>39</v>
      </c>
      <c r="H108" s="15">
        <v>1120</v>
      </c>
      <c r="J108" s="15">
        <v>1320</v>
      </c>
      <c r="K108" s="14"/>
      <c r="L108" s="13" t="s">
        <v>216</v>
      </c>
      <c r="M108" s="16">
        <v>168704</v>
      </c>
      <c r="N108" s="32">
        <v>490320.15</v>
      </c>
      <c r="O108" s="18"/>
      <c r="P108" s="32">
        <v>0</v>
      </c>
      <c r="Q108" s="18"/>
      <c r="R108" s="32">
        <v>0</v>
      </c>
      <c r="S108" s="18"/>
      <c r="T108" s="18"/>
      <c r="U108" s="32">
        <v>0</v>
      </c>
      <c r="V108" s="18"/>
      <c r="W108" s="16">
        <v>0</v>
      </c>
      <c r="X108" s="32">
        <v>290105.15000000002</v>
      </c>
      <c r="Y108" s="18"/>
      <c r="Z108" s="16">
        <v>0</v>
      </c>
      <c r="AA108" s="16">
        <v>-34955</v>
      </c>
      <c r="AB108" s="16">
        <v>34955</v>
      </c>
      <c r="AC108" s="16">
        <v>34955</v>
      </c>
      <c r="AD108" s="16">
        <v>34955.75</v>
      </c>
      <c r="AE108" s="16">
        <v>165260</v>
      </c>
      <c r="AF108" s="32">
        <v>165260</v>
      </c>
      <c r="AG108" s="18"/>
    </row>
    <row r="109" spans="2:33">
      <c r="B109" s="31" t="s">
        <v>217</v>
      </c>
      <c r="C109" s="18"/>
      <c r="D109" s="18"/>
      <c r="E109" s="18"/>
      <c r="F109" s="18"/>
      <c r="G109" s="14" t="s">
        <v>39</v>
      </c>
      <c r="H109" s="15">
        <v>1120</v>
      </c>
      <c r="J109" s="15">
        <v>1320</v>
      </c>
      <c r="K109" s="14"/>
      <c r="L109" s="13" t="s">
        <v>218</v>
      </c>
      <c r="M109" s="16">
        <v>856346</v>
      </c>
      <c r="N109" s="32">
        <v>659528</v>
      </c>
      <c r="O109" s="18"/>
      <c r="P109" s="32">
        <v>0</v>
      </c>
      <c r="Q109" s="18"/>
      <c r="R109" s="32">
        <v>0</v>
      </c>
      <c r="S109" s="18"/>
      <c r="T109" s="18"/>
      <c r="U109" s="32">
        <v>0</v>
      </c>
      <c r="V109" s="18"/>
      <c r="W109" s="16">
        <v>0</v>
      </c>
      <c r="X109" s="32">
        <v>248710</v>
      </c>
      <c r="Y109" s="18"/>
      <c r="Z109" s="16">
        <v>0</v>
      </c>
      <c r="AA109" s="16">
        <v>-167925</v>
      </c>
      <c r="AB109" s="16">
        <v>167925</v>
      </c>
      <c r="AC109" s="16">
        <v>94580</v>
      </c>
      <c r="AD109" s="16">
        <v>219052</v>
      </c>
      <c r="AE109" s="16">
        <v>242893</v>
      </c>
      <c r="AF109" s="32">
        <v>235498</v>
      </c>
      <c r="AG109" s="18"/>
    </row>
    <row r="110" spans="2:33">
      <c r="B110" s="31" t="s">
        <v>219</v>
      </c>
      <c r="C110" s="18"/>
      <c r="D110" s="18"/>
      <c r="E110" s="18"/>
      <c r="F110" s="18"/>
      <c r="G110" s="14" t="s">
        <v>39</v>
      </c>
      <c r="H110" s="15">
        <v>1120</v>
      </c>
      <c r="J110" s="15">
        <v>1320</v>
      </c>
      <c r="K110" s="14" t="s">
        <v>40</v>
      </c>
      <c r="L110" s="13" t="s">
        <v>220</v>
      </c>
      <c r="M110" s="16">
        <v>3282396</v>
      </c>
      <c r="N110" s="32">
        <v>4029048</v>
      </c>
      <c r="O110" s="18"/>
      <c r="P110" s="32">
        <v>0</v>
      </c>
      <c r="Q110" s="18"/>
      <c r="R110" s="32">
        <v>0</v>
      </c>
      <c r="S110" s="18"/>
      <c r="T110" s="18"/>
      <c r="U110" s="32">
        <v>0</v>
      </c>
      <c r="V110" s="18"/>
      <c r="W110" s="16">
        <v>24487</v>
      </c>
      <c r="X110" s="32">
        <v>1084476.18</v>
      </c>
      <c r="Y110" s="18"/>
      <c r="Z110" s="16">
        <v>0</v>
      </c>
      <c r="AA110" s="16">
        <v>-328339.82</v>
      </c>
      <c r="AB110" s="16">
        <v>2290332.8199999998</v>
      </c>
      <c r="AC110" s="16">
        <v>2290332.8199999998</v>
      </c>
      <c r="AD110" s="16">
        <v>304848</v>
      </c>
      <c r="AE110" s="16">
        <v>629752</v>
      </c>
      <c r="AF110" s="32">
        <v>629752</v>
      </c>
      <c r="AG110" s="18"/>
    </row>
    <row r="111" spans="2:33">
      <c r="B111" s="27" t="s">
        <v>221</v>
      </c>
      <c r="C111" s="18"/>
      <c r="D111" s="18"/>
      <c r="E111" s="18"/>
      <c r="F111" s="18"/>
      <c r="G111" s="8" t="s">
        <v>33</v>
      </c>
      <c r="H111" s="8" t="s">
        <v>33</v>
      </c>
      <c r="J111" s="8" t="s">
        <v>33</v>
      </c>
      <c r="K111" s="8" t="s">
        <v>33</v>
      </c>
      <c r="L111" s="7" t="s">
        <v>222</v>
      </c>
      <c r="M111" s="9">
        <v>828671176</v>
      </c>
      <c r="N111" s="28">
        <v>839208461</v>
      </c>
      <c r="O111" s="18"/>
      <c r="P111" s="28">
        <v>-335490</v>
      </c>
      <c r="Q111" s="18"/>
      <c r="R111" s="28">
        <v>-239459</v>
      </c>
      <c r="S111" s="18"/>
      <c r="T111" s="18"/>
      <c r="U111" s="28">
        <v>11411968.02</v>
      </c>
      <c r="V111" s="18"/>
      <c r="W111" s="9">
        <v>75592005.879999995</v>
      </c>
      <c r="X111" s="28">
        <v>291967005.06</v>
      </c>
      <c r="Y111" s="18"/>
      <c r="Z111" s="9">
        <v>4569612.8</v>
      </c>
      <c r="AA111" s="9">
        <v>-620093.35</v>
      </c>
      <c r="AB111" s="9">
        <v>424217478.68000001</v>
      </c>
      <c r="AC111" s="9">
        <v>300162342.02999997</v>
      </c>
      <c r="AD111" s="9">
        <v>103324027.06</v>
      </c>
      <c r="AE111" s="9">
        <v>47431971.380000003</v>
      </c>
      <c r="AF111" s="28">
        <v>36020003.359999999</v>
      </c>
      <c r="AG111" s="18"/>
    </row>
    <row r="112" spans="2:33">
      <c r="B112" s="29" t="s">
        <v>223</v>
      </c>
      <c r="C112" s="18"/>
      <c r="D112" s="18"/>
      <c r="E112" s="18"/>
      <c r="F112" s="18"/>
      <c r="G112" s="11" t="s">
        <v>33</v>
      </c>
      <c r="H112" s="11" t="s">
        <v>33</v>
      </c>
      <c r="J112" s="11" t="s">
        <v>33</v>
      </c>
      <c r="K112" s="11" t="s">
        <v>33</v>
      </c>
      <c r="L112" s="10" t="s">
        <v>224</v>
      </c>
      <c r="M112" s="12">
        <v>748556904</v>
      </c>
      <c r="N112" s="30">
        <v>759094189</v>
      </c>
      <c r="O112" s="18"/>
      <c r="P112" s="30">
        <v>-335490</v>
      </c>
      <c r="Q112" s="18"/>
      <c r="R112" s="30">
        <v>-239459</v>
      </c>
      <c r="S112" s="18"/>
      <c r="T112" s="18"/>
      <c r="U112" s="30">
        <v>11411968.02</v>
      </c>
      <c r="V112" s="18"/>
      <c r="W112" s="12">
        <v>18592005.879999999</v>
      </c>
      <c r="X112" s="30">
        <v>291954421.49000001</v>
      </c>
      <c r="Y112" s="18"/>
      <c r="Z112" s="12">
        <v>4557029.2300000004</v>
      </c>
      <c r="AA112" s="12">
        <v>-620093.35</v>
      </c>
      <c r="AB112" s="12">
        <v>420926813.56999999</v>
      </c>
      <c r="AC112" s="12">
        <v>300162342.02999997</v>
      </c>
      <c r="AD112" s="12">
        <v>103324027.06</v>
      </c>
      <c r="AE112" s="12">
        <v>27620948.059999999</v>
      </c>
      <c r="AF112" s="30">
        <v>16208980.039999999</v>
      </c>
      <c r="AG112" s="18"/>
    </row>
    <row r="113" spans="2:33">
      <c r="B113" s="31" t="s">
        <v>225</v>
      </c>
      <c r="C113" s="18"/>
      <c r="D113" s="18"/>
      <c r="E113" s="18"/>
      <c r="F113" s="18"/>
      <c r="G113" s="14" t="s">
        <v>66</v>
      </c>
      <c r="H113" s="15">
        <v>2210</v>
      </c>
      <c r="J113" s="15">
        <v>1320</v>
      </c>
      <c r="K113" s="14"/>
      <c r="L113" s="13" t="s">
        <v>226</v>
      </c>
      <c r="M113" s="16">
        <v>1654113</v>
      </c>
      <c r="N113" s="32">
        <v>281960</v>
      </c>
      <c r="O113" s="18"/>
      <c r="P113" s="32">
        <v>0</v>
      </c>
      <c r="Q113" s="18"/>
      <c r="R113" s="32">
        <v>0</v>
      </c>
      <c r="S113" s="18"/>
      <c r="T113" s="18"/>
      <c r="U113" s="32">
        <v>0</v>
      </c>
      <c r="V113" s="18"/>
      <c r="W113" s="16">
        <v>0</v>
      </c>
      <c r="X113" s="32">
        <v>6275</v>
      </c>
      <c r="Y113" s="18"/>
      <c r="Z113" s="16">
        <v>0</v>
      </c>
      <c r="AA113" s="16">
        <v>-102100</v>
      </c>
      <c r="AB113" s="16">
        <v>102100</v>
      </c>
      <c r="AC113" s="16">
        <v>102100</v>
      </c>
      <c r="AD113" s="16">
        <v>1372153</v>
      </c>
      <c r="AE113" s="16">
        <v>173585</v>
      </c>
      <c r="AF113" s="32">
        <v>173585</v>
      </c>
      <c r="AG113" s="18"/>
    </row>
    <row r="114" spans="2:33">
      <c r="B114" s="31" t="s">
        <v>227</v>
      </c>
      <c r="C114" s="18"/>
      <c r="D114" s="18"/>
      <c r="E114" s="18"/>
      <c r="F114" s="18"/>
      <c r="G114" s="14" t="s">
        <v>66</v>
      </c>
      <c r="H114" s="15">
        <v>2210</v>
      </c>
      <c r="J114" s="15">
        <v>1320</v>
      </c>
      <c r="K114" s="14"/>
      <c r="L114" s="13" t="s">
        <v>228</v>
      </c>
      <c r="M114" s="16">
        <v>284420469</v>
      </c>
      <c r="N114" s="32">
        <v>284420469</v>
      </c>
      <c r="O114" s="18"/>
      <c r="P114" s="32">
        <v>0</v>
      </c>
      <c r="Q114" s="18"/>
      <c r="R114" s="32">
        <v>0</v>
      </c>
      <c r="S114" s="18"/>
      <c r="T114" s="18"/>
      <c r="U114" s="32">
        <v>0</v>
      </c>
      <c r="V114" s="18"/>
      <c r="W114" s="16">
        <v>11619989.65</v>
      </c>
      <c r="X114" s="32">
        <v>198183635.06999999</v>
      </c>
      <c r="Y114" s="18"/>
      <c r="Z114" s="16">
        <v>0</v>
      </c>
      <c r="AA114" s="16">
        <v>0</v>
      </c>
      <c r="AB114" s="16">
        <v>74616844.280000001</v>
      </c>
      <c r="AC114" s="16">
        <v>8141945.96</v>
      </c>
      <c r="AD114" s="16">
        <v>89464</v>
      </c>
      <c r="AE114" s="16">
        <v>0</v>
      </c>
      <c r="AF114" s="32">
        <v>0</v>
      </c>
      <c r="AG114" s="18"/>
    </row>
    <row r="115" spans="2:33">
      <c r="B115" s="31" t="s">
        <v>229</v>
      </c>
      <c r="C115" s="18"/>
      <c r="D115" s="18"/>
      <c r="E115" s="18"/>
      <c r="F115" s="18"/>
      <c r="G115" s="14" t="s">
        <v>39</v>
      </c>
      <c r="H115" s="15">
        <v>2210</v>
      </c>
      <c r="J115" s="15">
        <v>1320</v>
      </c>
      <c r="K115" s="14"/>
      <c r="L115" s="13" t="s">
        <v>230</v>
      </c>
      <c r="M115" s="16">
        <v>0</v>
      </c>
      <c r="N115" s="32">
        <v>9441254</v>
      </c>
      <c r="O115" s="18"/>
      <c r="P115" s="32">
        <v>0</v>
      </c>
      <c r="Q115" s="18"/>
      <c r="R115" s="32">
        <v>0</v>
      </c>
      <c r="S115" s="18"/>
      <c r="T115" s="18"/>
      <c r="U115" s="32">
        <v>0</v>
      </c>
      <c r="V115" s="18"/>
      <c r="W115" s="16">
        <v>0</v>
      </c>
      <c r="X115" s="32">
        <v>9441254</v>
      </c>
      <c r="Y115" s="18"/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32">
        <v>0</v>
      </c>
      <c r="AG115" s="18"/>
    </row>
    <row r="116" spans="2:33">
      <c r="B116" s="31" t="s">
        <v>229</v>
      </c>
      <c r="C116" s="18"/>
      <c r="D116" s="18"/>
      <c r="E116" s="18"/>
      <c r="F116" s="18"/>
      <c r="G116" s="14" t="s">
        <v>66</v>
      </c>
      <c r="H116" s="15">
        <v>2210</v>
      </c>
      <c r="J116" s="15">
        <v>1320</v>
      </c>
      <c r="K116" s="14"/>
      <c r="L116" s="13" t="s">
        <v>230</v>
      </c>
      <c r="M116" s="16">
        <v>34919527</v>
      </c>
      <c r="N116" s="32">
        <v>35710608.18</v>
      </c>
      <c r="O116" s="18"/>
      <c r="P116" s="32">
        <v>0</v>
      </c>
      <c r="Q116" s="18"/>
      <c r="R116" s="32">
        <v>0</v>
      </c>
      <c r="S116" s="18"/>
      <c r="T116" s="18"/>
      <c r="U116" s="32">
        <v>0</v>
      </c>
      <c r="V116" s="18"/>
      <c r="W116" s="16">
        <v>818979.19</v>
      </c>
      <c r="X116" s="32">
        <v>4597253.2</v>
      </c>
      <c r="Y116" s="18"/>
      <c r="Z116" s="16">
        <v>0</v>
      </c>
      <c r="AA116" s="16">
        <v>-179109.64</v>
      </c>
      <c r="AB116" s="16">
        <v>27519448.640000001</v>
      </c>
      <c r="AC116" s="16">
        <v>27519448.640000001</v>
      </c>
      <c r="AD116" s="16">
        <v>30771000</v>
      </c>
      <c r="AE116" s="16">
        <v>2774927.15</v>
      </c>
      <c r="AF116" s="32">
        <v>2774927.15</v>
      </c>
      <c r="AG116" s="18"/>
    </row>
    <row r="117" spans="2:33">
      <c r="B117" s="31" t="s">
        <v>231</v>
      </c>
      <c r="C117" s="18"/>
      <c r="D117" s="18"/>
      <c r="E117" s="18"/>
      <c r="F117" s="18"/>
      <c r="G117" s="14" t="s">
        <v>66</v>
      </c>
      <c r="H117" s="15">
        <v>2210</v>
      </c>
      <c r="J117" s="15">
        <v>1320</v>
      </c>
      <c r="K117" s="14"/>
      <c r="L117" s="13" t="s">
        <v>232</v>
      </c>
      <c r="M117" s="16">
        <v>199324566</v>
      </c>
      <c r="N117" s="32">
        <v>186525697.12</v>
      </c>
      <c r="O117" s="18"/>
      <c r="P117" s="32">
        <v>0</v>
      </c>
      <c r="Q117" s="18"/>
      <c r="R117" s="32">
        <v>-335490</v>
      </c>
      <c r="S117" s="18"/>
      <c r="T117" s="18"/>
      <c r="U117" s="32">
        <v>11356648</v>
      </c>
      <c r="V117" s="18"/>
      <c r="W117" s="16">
        <v>5947849.04</v>
      </c>
      <c r="X117" s="32">
        <v>24710906.84</v>
      </c>
      <c r="Y117" s="18"/>
      <c r="Z117" s="16">
        <v>-4985895.08</v>
      </c>
      <c r="AA117" s="16">
        <v>0</v>
      </c>
      <c r="AB117" s="16">
        <v>138614870.86000001</v>
      </c>
      <c r="AC117" s="16">
        <v>136669472.56</v>
      </c>
      <c r="AD117" s="16">
        <v>69412659.879999995</v>
      </c>
      <c r="AE117" s="16">
        <v>17252070.379999999</v>
      </c>
      <c r="AF117" s="32">
        <v>5895422.3799999999</v>
      </c>
      <c r="AG117" s="18"/>
    </row>
    <row r="118" spans="2:33">
      <c r="B118" s="31" t="s">
        <v>233</v>
      </c>
      <c r="C118" s="18"/>
      <c r="D118" s="18"/>
      <c r="E118" s="18"/>
      <c r="F118" s="18"/>
      <c r="G118" s="14" t="s">
        <v>66</v>
      </c>
      <c r="H118" s="15">
        <v>2210</v>
      </c>
      <c r="J118" s="15">
        <v>1320</v>
      </c>
      <c r="K118" s="14" t="s">
        <v>40</v>
      </c>
      <c r="L118" s="13" t="s">
        <v>234</v>
      </c>
      <c r="M118" s="16">
        <v>225250346</v>
      </c>
      <c r="N118" s="32">
        <v>229933012.69999999</v>
      </c>
      <c r="O118" s="18"/>
      <c r="P118" s="32">
        <v>-335490</v>
      </c>
      <c r="Q118" s="18"/>
      <c r="R118" s="32">
        <v>0</v>
      </c>
      <c r="S118" s="18"/>
      <c r="T118" s="18"/>
      <c r="U118" s="32">
        <v>0</v>
      </c>
      <c r="V118" s="18"/>
      <c r="W118" s="16">
        <v>0</v>
      </c>
      <c r="X118" s="32">
        <v>44834208.590000004</v>
      </c>
      <c r="Y118" s="18"/>
      <c r="Z118" s="16">
        <v>1644.31</v>
      </c>
      <c r="AA118" s="16">
        <v>0</v>
      </c>
      <c r="AB118" s="16">
        <v>178473339.47</v>
      </c>
      <c r="AC118" s="16">
        <v>126727974.55</v>
      </c>
      <c r="AD118" s="16">
        <v>1582719.18</v>
      </c>
      <c r="AE118" s="16">
        <v>6625464.6399999997</v>
      </c>
      <c r="AF118" s="32">
        <v>6625464.6399999997</v>
      </c>
      <c r="AG118" s="18"/>
    </row>
    <row r="119" spans="2:33">
      <c r="B119" s="31" t="s">
        <v>235</v>
      </c>
      <c r="C119" s="18"/>
      <c r="D119" s="18"/>
      <c r="E119" s="18"/>
      <c r="F119" s="18"/>
      <c r="G119" s="14" t="s">
        <v>39</v>
      </c>
      <c r="H119" s="15">
        <v>2210</v>
      </c>
      <c r="J119" s="15">
        <v>1320</v>
      </c>
      <c r="K119" s="14"/>
      <c r="L119" s="13" t="s">
        <v>236</v>
      </c>
      <c r="M119" s="16">
        <v>0</v>
      </c>
      <c r="N119" s="32">
        <v>200000</v>
      </c>
      <c r="O119" s="18"/>
      <c r="P119" s="32">
        <v>0</v>
      </c>
      <c r="Q119" s="18"/>
      <c r="R119" s="32">
        <v>0</v>
      </c>
      <c r="S119" s="18"/>
      <c r="T119" s="18"/>
      <c r="U119" s="32">
        <v>0</v>
      </c>
      <c r="V119" s="18"/>
      <c r="W119" s="16">
        <v>0</v>
      </c>
      <c r="X119" s="32">
        <v>32800</v>
      </c>
      <c r="Y119" s="18"/>
      <c r="Z119" s="16">
        <v>0</v>
      </c>
      <c r="AA119" s="16">
        <v>0</v>
      </c>
      <c r="AB119" s="16">
        <v>146800</v>
      </c>
      <c r="AC119" s="16">
        <v>146800</v>
      </c>
      <c r="AD119" s="16">
        <v>0</v>
      </c>
      <c r="AE119" s="16">
        <v>20400</v>
      </c>
      <c r="AF119" s="32">
        <v>20400</v>
      </c>
      <c r="AG119" s="18"/>
    </row>
    <row r="120" spans="2:33" ht="22.5">
      <c r="B120" s="31" t="s">
        <v>237</v>
      </c>
      <c r="C120" s="18"/>
      <c r="D120" s="18"/>
      <c r="E120" s="18"/>
      <c r="F120" s="18"/>
      <c r="G120" s="14" t="s">
        <v>39</v>
      </c>
      <c r="H120" s="15">
        <v>2210</v>
      </c>
      <c r="J120" s="15">
        <v>1320</v>
      </c>
      <c r="K120" s="14"/>
      <c r="L120" s="13" t="s">
        <v>238</v>
      </c>
      <c r="M120" s="16">
        <v>0</v>
      </c>
      <c r="N120" s="32">
        <v>0</v>
      </c>
      <c r="O120" s="18"/>
      <c r="P120" s="32">
        <v>0</v>
      </c>
      <c r="Q120" s="18"/>
      <c r="R120" s="32">
        <v>0</v>
      </c>
      <c r="S120" s="18"/>
      <c r="T120" s="18"/>
      <c r="U120" s="32">
        <v>0</v>
      </c>
      <c r="V120" s="18"/>
      <c r="W120" s="16">
        <v>0</v>
      </c>
      <c r="X120" s="32">
        <v>0</v>
      </c>
      <c r="Y120" s="18"/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32">
        <v>0</v>
      </c>
      <c r="AG120" s="18"/>
    </row>
    <row r="121" spans="2:33" ht="22.5">
      <c r="B121" s="31" t="s">
        <v>237</v>
      </c>
      <c r="C121" s="18"/>
      <c r="D121" s="18"/>
      <c r="E121" s="18"/>
      <c r="F121" s="18"/>
      <c r="G121" s="14" t="s">
        <v>66</v>
      </c>
      <c r="H121" s="15">
        <v>2210</v>
      </c>
      <c r="J121" s="15">
        <v>1320</v>
      </c>
      <c r="K121" s="14"/>
      <c r="L121" s="13" t="s">
        <v>238</v>
      </c>
      <c r="M121" s="16">
        <v>1853885</v>
      </c>
      <c r="N121" s="32">
        <v>10551159</v>
      </c>
      <c r="O121" s="18"/>
      <c r="P121" s="32">
        <v>0</v>
      </c>
      <c r="Q121" s="18"/>
      <c r="R121" s="32">
        <v>0</v>
      </c>
      <c r="S121" s="18"/>
      <c r="T121" s="18"/>
      <c r="U121" s="32">
        <v>0</v>
      </c>
      <c r="V121" s="18"/>
      <c r="W121" s="16">
        <v>0</v>
      </c>
      <c r="X121" s="32">
        <v>9476226.8399999999</v>
      </c>
      <c r="Y121" s="18"/>
      <c r="Z121" s="16">
        <v>9541280</v>
      </c>
      <c r="AA121" s="16">
        <v>-215045.66</v>
      </c>
      <c r="AB121" s="16">
        <v>551762.27</v>
      </c>
      <c r="AC121" s="16">
        <v>551762.27</v>
      </c>
      <c r="AD121" s="16">
        <v>0</v>
      </c>
      <c r="AE121" s="16">
        <v>523169.89</v>
      </c>
      <c r="AF121" s="32">
        <v>523169.89</v>
      </c>
      <c r="AG121" s="18"/>
    </row>
    <row r="122" spans="2:33">
      <c r="B122" s="31" t="s">
        <v>239</v>
      </c>
      <c r="C122" s="18"/>
      <c r="D122" s="18"/>
      <c r="E122" s="18"/>
      <c r="F122" s="18"/>
      <c r="G122" s="14" t="s">
        <v>39</v>
      </c>
      <c r="H122" s="15">
        <v>2210</v>
      </c>
      <c r="J122" s="15">
        <v>1320</v>
      </c>
      <c r="K122" s="14"/>
      <c r="L122" s="13" t="s">
        <v>240</v>
      </c>
      <c r="M122" s="16">
        <v>0</v>
      </c>
      <c r="N122" s="32">
        <v>896031</v>
      </c>
      <c r="O122" s="18"/>
      <c r="P122" s="32">
        <v>0</v>
      </c>
      <c r="Q122" s="18"/>
      <c r="R122" s="32">
        <v>96031</v>
      </c>
      <c r="S122" s="18"/>
      <c r="T122" s="18"/>
      <c r="U122" s="32">
        <v>55320.02</v>
      </c>
      <c r="V122" s="18"/>
      <c r="W122" s="16">
        <v>203998</v>
      </c>
      <c r="X122" s="32">
        <v>596000</v>
      </c>
      <c r="Y122" s="18"/>
      <c r="Z122" s="16">
        <v>0</v>
      </c>
      <c r="AA122" s="16">
        <v>0</v>
      </c>
      <c r="AB122" s="16">
        <v>0</v>
      </c>
      <c r="AC122" s="16">
        <v>0</v>
      </c>
      <c r="AD122" s="16">
        <v>96031</v>
      </c>
      <c r="AE122" s="16">
        <v>96033</v>
      </c>
      <c r="AF122" s="32">
        <v>40712.980000000003</v>
      </c>
      <c r="AG122" s="18"/>
    </row>
    <row r="123" spans="2:33">
      <c r="B123" s="31" t="s">
        <v>239</v>
      </c>
      <c r="C123" s="18"/>
      <c r="D123" s="18"/>
      <c r="E123" s="18"/>
      <c r="F123" s="18"/>
      <c r="G123" s="14" t="s">
        <v>66</v>
      </c>
      <c r="H123" s="15">
        <v>2210</v>
      </c>
      <c r="J123" s="15">
        <v>1320</v>
      </c>
      <c r="K123" s="14"/>
      <c r="L123" s="13" t="s">
        <v>240</v>
      </c>
      <c r="M123" s="16">
        <v>1133998</v>
      </c>
      <c r="N123" s="32">
        <v>1133998</v>
      </c>
      <c r="O123" s="18"/>
      <c r="P123" s="32">
        <v>0</v>
      </c>
      <c r="Q123" s="18"/>
      <c r="R123" s="32">
        <v>0</v>
      </c>
      <c r="S123" s="18"/>
      <c r="T123" s="18"/>
      <c r="U123" s="32">
        <v>0</v>
      </c>
      <c r="V123" s="18"/>
      <c r="W123" s="16">
        <v>1190</v>
      </c>
      <c r="X123" s="32">
        <v>75861.95</v>
      </c>
      <c r="Y123" s="18"/>
      <c r="Z123" s="16">
        <v>0</v>
      </c>
      <c r="AA123" s="16">
        <v>-123838.05</v>
      </c>
      <c r="AB123" s="16">
        <v>901648.05</v>
      </c>
      <c r="AC123" s="16">
        <v>302838.05</v>
      </c>
      <c r="AD123" s="16">
        <v>0</v>
      </c>
      <c r="AE123" s="16">
        <v>155298</v>
      </c>
      <c r="AF123" s="32">
        <v>155298</v>
      </c>
      <c r="AG123" s="18"/>
    </row>
    <row r="124" spans="2:33">
      <c r="B124" s="29" t="s">
        <v>241</v>
      </c>
      <c r="C124" s="18"/>
      <c r="D124" s="18"/>
      <c r="E124" s="18"/>
      <c r="F124" s="18"/>
      <c r="G124" s="11" t="s">
        <v>33</v>
      </c>
      <c r="H124" s="11" t="s">
        <v>33</v>
      </c>
      <c r="J124" s="11" t="s">
        <v>33</v>
      </c>
      <c r="K124" s="11" t="s">
        <v>33</v>
      </c>
      <c r="L124" s="10" t="s">
        <v>242</v>
      </c>
      <c r="M124" s="12">
        <v>79000000</v>
      </c>
      <c r="N124" s="30">
        <v>79000000</v>
      </c>
      <c r="O124" s="18"/>
      <c r="P124" s="30">
        <v>0</v>
      </c>
      <c r="Q124" s="18"/>
      <c r="R124" s="30">
        <v>0</v>
      </c>
      <c r="S124" s="18"/>
      <c r="T124" s="18"/>
      <c r="U124" s="30">
        <v>0</v>
      </c>
      <c r="V124" s="18"/>
      <c r="W124" s="12">
        <v>57000000</v>
      </c>
      <c r="X124" s="30">
        <v>12583.57</v>
      </c>
      <c r="Y124" s="18"/>
      <c r="Z124" s="12">
        <v>12583.57</v>
      </c>
      <c r="AA124" s="12">
        <v>0</v>
      </c>
      <c r="AB124" s="12">
        <v>3290665.11</v>
      </c>
      <c r="AC124" s="12">
        <v>0</v>
      </c>
      <c r="AD124" s="12">
        <v>0</v>
      </c>
      <c r="AE124" s="12">
        <v>18696751.32</v>
      </c>
      <c r="AF124" s="30">
        <v>18696751.32</v>
      </c>
      <c r="AG124" s="18"/>
    </row>
    <row r="125" spans="2:33">
      <c r="B125" s="31" t="s">
        <v>243</v>
      </c>
      <c r="C125" s="18"/>
      <c r="D125" s="18"/>
      <c r="E125" s="18"/>
      <c r="F125" s="18"/>
      <c r="G125" s="14" t="s">
        <v>66</v>
      </c>
      <c r="H125" s="15">
        <v>2110</v>
      </c>
      <c r="J125" s="15">
        <v>1320</v>
      </c>
      <c r="K125" s="14"/>
      <c r="L125" s="13" t="s">
        <v>244</v>
      </c>
      <c r="M125" s="16">
        <v>79000000</v>
      </c>
      <c r="N125" s="32">
        <v>79000000</v>
      </c>
      <c r="O125" s="18"/>
      <c r="P125" s="32">
        <v>0</v>
      </c>
      <c r="Q125" s="18"/>
      <c r="R125" s="32">
        <v>0</v>
      </c>
      <c r="S125" s="18"/>
      <c r="T125" s="18"/>
      <c r="U125" s="32">
        <v>0</v>
      </c>
      <c r="V125" s="18"/>
      <c r="W125" s="16">
        <v>57000000</v>
      </c>
      <c r="X125" s="32">
        <v>12583.57</v>
      </c>
      <c r="Y125" s="18"/>
      <c r="Z125" s="16">
        <v>12583.57</v>
      </c>
      <c r="AA125" s="16">
        <v>0</v>
      </c>
      <c r="AB125" s="16">
        <v>3290665.11</v>
      </c>
      <c r="AC125" s="16">
        <v>0</v>
      </c>
      <c r="AD125" s="16">
        <v>0</v>
      </c>
      <c r="AE125" s="16">
        <v>18696751.32</v>
      </c>
      <c r="AF125" s="32">
        <v>18696751.32</v>
      </c>
      <c r="AG125" s="18"/>
    </row>
    <row r="126" spans="2:33">
      <c r="B126" s="29" t="s">
        <v>245</v>
      </c>
      <c r="C126" s="18"/>
      <c r="D126" s="18"/>
      <c r="E126" s="18"/>
      <c r="F126" s="18"/>
      <c r="G126" s="11" t="s">
        <v>33</v>
      </c>
      <c r="H126" s="11" t="s">
        <v>33</v>
      </c>
      <c r="J126" s="11" t="s">
        <v>33</v>
      </c>
      <c r="K126" s="11" t="s">
        <v>33</v>
      </c>
      <c r="L126" s="10" t="s">
        <v>246</v>
      </c>
      <c r="M126" s="12">
        <v>1114272</v>
      </c>
      <c r="N126" s="30">
        <v>1114272</v>
      </c>
      <c r="O126" s="18"/>
      <c r="P126" s="30">
        <v>0</v>
      </c>
      <c r="Q126" s="18"/>
      <c r="R126" s="30">
        <v>0</v>
      </c>
      <c r="S126" s="18"/>
      <c r="T126" s="18"/>
      <c r="U126" s="30">
        <v>0</v>
      </c>
      <c r="V126" s="18"/>
      <c r="W126" s="12">
        <v>0</v>
      </c>
      <c r="X126" s="30">
        <v>0</v>
      </c>
      <c r="Y126" s="18"/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1114272</v>
      </c>
      <c r="AF126" s="30">
        <v>1114272</v>
      </c>
      <c r="AG126" s="18"/>
    </row>
    <row r="127" spans="2:33">
      <c r="B127" s="31" t="s">
        <v>247</v>
      </c>
      <c r="C127" s="18"/>
      <c r="D127" s="18"/>
      <c r="E127" s="18"/>
      <c r="F127" s="18"/>
      <c r="G127" s="14" t="s">
        <v>66</v>
      </c>
      <c r="H127" s="15">
        <v>2240</v>
      </c>
      <c r="J127" s="15">
        <v>1320</v>
      </c>
      <c r="K127" s="14"/>
      <c r="L127" s="13" t="s">
        <v>248</v>
      </c>
      <c r="M127" s="16">
        <v>1114272</v>
      </c>
      <c r="N127" s="32">
        <v>1114272</v>
      </c>
      <c r="O127" s="18"/>
      <c r="P127" s="32">
        <v>0</v>
      </c>
      <c r="Q127" s="18"/>
      <c r="R127" s="32">
        <v>0</v>
      </c>
      <c r="S127" s="18"/>
      <c r="T127" s="18"/>
      <c r="U127" s="32">
        <v>0</v>
      </c>
      <c r="V127" s="18"/>
      <c r="W127" s="16">
        <v>0</v>
      </c>
      <c r="X127" s="32">
        <v>0</v>
      </c>
      <c r="Y127" s="18"/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1114272</v>
      </c>
      <c r="AF127" s="32">
        <v>1114272</v>
      </c>
      <c r="AG127" s="18"/>
    </row>
    <row r="128" spans="2:33">
      <c r="B128" s="27" t="s">
        <v>249</v>
      </c>
      <c r="C128" s="18"/>
      <c r="D128" s="18"/>
      <c r="E128" s="18"/>
      <c r="F128" s="18"/>
      <c r="G128" s="8" t="s">
        <v>33</v>
      </c>
      <c r="H128" s="8" t="s">
        <v>33</v>
      </c>
      <c r="J128" s="8" t="s">
        <v>33</v>
      </c>
      <c r="K128" s="8" t="s">
        <v>33</v>
      </c>
      <c r="L128" s="7" t="s">
        <v>250</v>
      </c>
      <c r="M128" s="9">
        <v>96634627</v>
      </c>
      <c r="N128" s="28">
        <v>272148315</v>
      </c>
      <c r="O128" s="18"/>
      <c r="P128" s="28">
        <v>0</v>
      </c>
      <c r="Q128" s="18"/>
      <c r="R128" s="28">
        <v>1935340554</v>
      </c>
      <c r="S128" s="18"/>
      <c r="T128" s="18"/>
      <c r="U128" s="28">
        <v>-39683053.5</v>
      </c>
      <c r="V128" s="18"/>
      <c r="W128" s="9">
        <v>0</v>
      </c>
      <c r="X128" s="28">
        <v>39679053.5</v>
      </c>
      <c r="Y128" s="18"/>
      <c r="Z128" s="9">
        <v>0</v>
      </c>
      <c r="AA128" s="9">
        <v>0</v>
      </c>
      <c r="AB128" s="9">
        <v>272037870</v>
      </c>
      <c r="AC128" s="9">
        <v>268523413.16000003</v>
      </c>
      <c r="AD128" s="9">
        <v>13403134</v>
      </c>
      <c r="AE128" s="9">
        <v>-39568608.5</v>
      </c>
      <c r="AF128" s="28">
        <v>114445</v>
      </c>
      <c r="AG128" s="18"/>
    </row>
    <row r="129" spans="2:33" ht="22.5">
      <c r="B129" s="29" t="s">
        <v>251</v>
      </c>
      <c r="C129" s="18"/>
      <c r="D129" s="18"/>
      <c r="E129" s="18"/>
      <c r="F129" s="18"/>
      <c r="G129" s="11" t="s">
        <v>33</v>
      </c>
      <c r="H129" s="11" t="s">
        <v>33</v>
      </c>
      <c r="J129" s="11" t="s">
        <v>33</v>
      </c>
      <c r="K129" s="11" t="s">
        <v>33</v>
      </c>
      <c r="L129" s="10" t="s">
        <v>252</v>
      </c>
      <c r="M129" s="12">
        <v>80453491</v>
      </c>
      <c r="N129" s="30">
        <v>268645390</v>
      </c>
      <c r="O129" s="18"/>
      <c r="P129" s="30">
        <v>0</v>
      </c>
      <c r="Q129" s="18"/>
      <c r="R129" s="30">
        <v>1935340554</v>
      </c>
      <c r="S129" s="18"/>
      <c r="T129" s="18"/>
      <c r="U129" s="30">
        <v>-39683053.5</v>
      </c>
      <c r="V129" s="18"/>
      <c r="W129" s="12">
        <v>0</v>
      </c>
      <c r="X129" s="30">
        <v>39683053.5</v>
      </c>
      <c r="Y129" s="18"/>
      <c r="Z129" s="12">
        <v>0</v>
      </c>
      <c r="AA129" s="12">
        <v>0</v>
      </c>
      <c r="AB129" s="12">
        <v>268645390</v>
      </c>
      <c r="AC129" s="12">
        <v>265130933.16</v>
      </c>
      <c r="AD129" s="12">
        <v>724923</v>
      </c>
      <c r="AE129" s="12">
        <v>-39683053.5</v>
      </c>
      <c r="AF129" s="30">
        <v>0</v>
      </c>
      <c r="AG129" s="18"/>
    </row>
    <row r="130" spans="2:33" ht="22.5">
      <c r="B130" s="31" t="s">
        <v>253</v>
      </c>
      <c r="C130" s="18"/>
      <c r="D130" s="18"/>
      <c r="E130" s="18"/>
      <c r="F130" s="18"/>
      <c r="G130" s="14" t="s">
        <v>39</v>
      </c>
      <c r="H130" s="15">
        <v>1310</v>
      </c>
      <c r="J130" s="15">
        <v>1330</v>
      </c>
      <c r="K130" s="14" t="s">
        <v>254</v>
      </c>
      <c r="L130" s="13" t="s">
        <v>255</v>
      </c>
      <c r="M130" s="16">
        <v>80453491</v>
      </c>
      <c r="N130" s="32">
        <v>79728568</v>
      </c>
      <c r="O130" s="18"/>
      <c r="P130" s="32">
        <v>0</v>
      </c>
      <c r="Q130" s="18"/>
      <c r="R130" s="32">
        <v>0</v>
      </c>
      <c r="S130" s="18"/>
      <c r="T130" s="18"/>
      <c r="U130" s="32">
        <v>-39683053.5</v>
      </c>
      <c r="V130" s="18"/>
      <c r="W130" s="16">
        <v>0</v>
      </c>
      <c r="X130" s="32">
        <v>39683053.5</v>
      </c>
      <c r="Y130" s="18"/>
      <c r="Z130" s="16">
        <v>0</v>
      </c>
      <c r="AA130" s="16">
        <v>0</v>
      </c>
      <c r="AB130" s="16">
        <v>79728568</v>
      </c>
      <c r="AC130" s="16">
        <v>76214111.159999996</v>
      </c>
      <c r="AD130" s="16">
        <v>724923</v>
      </c>
      <c r="AE130" s="16">
        <v>-39683053.5</v>
      </c>
      <c r="AF130" s="32">
        <v>0</v>
      </c>
      <c r="AG130" s="18"/>
    </row>
    <row r="131" spans="2:33">
      <c r="B131" s="31" t="s">
        <v>256</v>
      </c>
      <c r="C131" s="18"/>
      <c r="D131" s="18"/>
      <c r="E131" s="18"/>
      <c r="F131" s="18"/>
      <c r="G131" s="14" t="s">
        <v>39</v>
      </c>
      <c r="H131" s="15">
        <v>1</v>
      </c>
      <c r="J131" s="15">
        <v>1</v>
      </c>
      <c r="K131" s="14"/>
      <c r="L131" s="13" t="s">
        <v>257</v>
      </c>
      <c r="M131" s="16">
        <v>0</v>
      </c>
      <c r="N131" s="32">
        <v>188916822</v>
      </c>
      <c r="O131" s="18"/>
      <c r="P131" s="32">
        <v>0</v>
      </c>
      <c r="Q131" s="18"/>
      <c r="R131" s="32">
        <v>1935340554</v>
      </c>
      <c r="S131" s="18"/>
      <c r="T131" s="18"/>
      <c r="U131" s="32">
        <v>0</v>
      </c>
      <c r="V131" s="18"/>
      <c r="W131" s="16">
        <v>0</v>
      </c>
      <c r="X131" s="32">
        <v>0</v>
      </c>
      <c r="Y131" s="18"/>
      <c r="Z131" s="16">
        <v>0</v>
      </c>
      <c r="AA131" s="16">
        <v>0</v>
      </c>
      <c r="AB131" s="16">
        <v>188916822</v>
      </c>
      <c r="AC131" s="16">
        <v>188916822</v>
      </c>
      <c r="AD131" s="16">
        <v>0</v>
      </c>
      <c r="AE131" s="16">
        <v>0</v>
      </c>
      <c r="AF131" s="32">
        <v>0</v>
      </c>
      <c r="AG131" s="18"/>
    </row>
    <row r="132" spans="2:33">
      <c r="B132" s="29" t="s">
        <v>258</v>
      </c>
      <c r="C132" s="18"/>
      <c r="D132" s="18"/>
      <c r="E132" s="18"/>
      <c r="F132" s="18"/>
      <c r="G132" s="11" t="s">
        <v>33</v>
      </c>
      <c r="H132" s="11" t="s">
        <v>33</v>
      </c>
      <c r="J132" s="11" t="s">
        <v>33</v>
      </c>
      <c r="K132" s="11" t="s">
        <v>33</v>
      </c>
      <c r="L132" s="10" t="s">
        <v>259</v>
      </c>
      <c r="M132" s="12">
        <v>4181136</v>
      </c>
      <c r="N132" s="30">
        <v>3502925</v>
      </c>
      <c r="O132" s="18"/>
      <c r="P132" s="30">
        <v>0</v>
      </c>
      <c r="Q132" s="18"/>
      <c r="R132" s="30">
        <v>0</v>
      </c>
      <c r="S132" s="18"/>
      <c r="T132" s="18"/>
      <c r="U132" s="30">
        <v>0</v>
      </c>
      <c r="V132" s="18"/>
      <c r="W132" s="12">
        <v>0</v>
      </c>
      <c r="X132" s="30">
        <v>-4000</v>
      </c>
      <c r="Y132" s="18"/>
      <c r="Z132" s="12">
        <v>0</v>
      </c>
      <c r="AA132" s="12">
        <v>0</v>
      </c>
      <c r="AB132" s="12">
        <v>3392480</v>
      </c>
      <c r="AC132" s="12">
        <v>3392480</v>
      </c>
      <c r="AD132" s="12">
        <v>678211</v>
      </c>
      <c r="AE132" s="12">
        <v>114445</v>
      </c>
      <c r="AF132" s="30">
        <v>114445</v>
      </c>
      <c r="AG132" s="18"/>
    </row>
    <row r="133" spans="2:33">
      <c r="B133" s="31" t="s">
        <v>260</v>
      </c>
      <c r="C133" s="18"/>
      <c r="D133" s="18"/>
      <c r="E133" s="18"/>
      <c r="F133" s="18"/>
      <c r="G133" s="14" t="s">
        <v>39</v>
      </c>
      <c r="H133" s="15">
        <v>1320</v>
      </c>
      <c r="J133" s="15">
        <v>1320</v>
      </c>
      <c r="K133" s="14"/>
      <c r="L133" s="13" t="s">
        <v>261</v>
      </c>
      <c r="M133" s="16">
        <v>4181136</v>
      </c>
      <c r="N133" s="32">
        <v>3502925</v>
      </c>
      <c r="O133" s="18"/>
      <c r="P133" s="32">
        <v>0</v>
      </c>
      <c r="Q133" s="18"/>
      <c r="R133" s="32">
        <v>0</v>
      </c>
      <c r="S133" s="18"/>
      <c r="T133" s="18"/>
      <c r="U133" s="32">
        <v>0</v>
      </c>
      <c r="V133" s="18"/>
      <c r="W133" s="16">
        <v>0</v>
      </c>
      <c r="X133" s="32">
        <v>-4000</v>
      </c>
      <c r="Y133" s="18"/>
      <c r="Z133" s="16">
        <v>0</v>
      </c>
      <c r="AA133" s="16">
        <v>0</v>
      </c>
      <c r="AB133" s="16">
        <v>3392480</v>
      </c>
      <c r="AC133" s="16">
        <v>3392480</v>
      </c>
      <c r="AD133" s="16">
        <v>678211</v>
      </c>
      <c r="AE133" s="16">
        <v>114445</v>
      </c>
      <c r="AF133" s="32">
        <v>114445</v>
      </c>
      <c r="AG133" s="18"/>
    </row>
    <row r="134" spans="2:33">
      <c r="B134" s="29" t="s">
        <v>262</v>
      </c>
      <c r="C134" s="18"/>
      <c r="D134" s="18"/>
      <c r="E134" s="18"/>
      <c r="F134" s="18"/>
      <c r="G134" s="11" t="s">
        <v>33</v>
      </c>
      <c r="H134" s="11" t="s">
        <v>33</v>
      </c>
      <c r="J134" s="11" t="s">
        <v>33</v>
      </c>
      <c r="K134" s="11" t="s">
        <v>33</v>
      </c>
      <c r="L134" s="10" t="s">
        <v>263</v>
      </c>
      <c r="M134" s="12">
        <v>12000000</v>
      </c>
      <c r="N134" s="30">
        <v>0</v>
      </c>
      <c r="O134" s="18"/>
      <c r="P134" s="30">
        <v>0</v>
      </c>
      <c r="Q134" s="18"/>
      <c r="R134" s="30">
        <v>0</v>
      </c>
      <c r="S134" s="18"/>
      <c r="T134" s="18"/>
      <c r="U134" s="30">
        <v>0</v>
      </c>
      <c r="V134" s="18"/>
      <c r="W134" s="12">
        <v>0</v>
      </c>
      <c r="X134" s="30">
        <v>0</v>
      </c>
      <c r="Y134" s="18"/>
      <c r="Z134" s="12">
        <v>0</v>
      </c>
      <c r="AA134" s="12">
        <v>0</v>
      </c>
      <c r="AB134" s="12">
        <v>0</v>
      </c>
      <c r="AC134" s="12">
        <v>0</v>
      </c>
      <c r="AD134" s="12">
        <v>12000000</v>
      </c>
      <c r="AE134" s="12">
        <v>0</v>
      </c>
      <c r="AF134" s="30">
        <v>0</v>
      </c>
      <c r="AG134" s="18"/>
    </row>
    <row r="135" spans="2:33">
      <c r="B135" s="31" t="s">
        <v>264</v>
      </c>
      <c r="C135" s="18"/>
      <c r="D135" s="18"/>
      <c r="E135" s="18"/>
      <c r="F135" s="18"/>
      <c r="G135" s="14" t="s">
        <v>39</v>
      </c>
      <c r="H135" s="15">
        <v>1</v>
      </c>
      <c r="J135" s="15">
        <v>1</v>
      </c>
      <c r="K135" s="14"/>
      <c r="L135" s="13" t="s">
        <v>265</v>
      </c>
      <c r="M135" s="16">
        <v>12000000</v>
      </c>
      <c r="N135" s="32">
        <v>0</v>
      </c>
      <c r="O135" s="18"/>
      <c r="P135" s="32">
        <v>0</v>
      </c>
      <c r="Q135" s="18"/>
      <c r="R135" s="32">
        <v>0</v>
      </c>
      <c r="S135" s="18"/>
      <c r="T135" s="18"/>
      <c r="U135" s="32">
        <v>0</v>
      </c>
      <c r="V135" s="18"/>
      <c r="W135" s="16">
        <v>0</v>
      </c>
      <c r="X135" s="32">
        <v>0</v>
      </c>
      <c r="Y135" s="18"/>
      <c r="Z135" s="16">
        <v>0</v>
      </c>
      <c r="AA135" s="16">
        <v>0</v>
      </c>
      <c r="AB135" s="16">
        <v>0</v>
      </c>
      <c r="AC135" s="16">
        <v>0</v>
      </c>
      <c r="AD135" s="16">
        <v>12000000</v>
      </c>
      <c r="AE135" s="16">
        <v>0</v>
      </c>
      <c r="AF135" s="32">
        <v>0</v>
      </c>
      <c r="AG135" s="18"/>
    </row>
    <row r="136" spans="2:33" ht="22.5">
      <c r="B136" s="29" t="s">
        <v>266</v>
      </c>
      <c r="C136" s="18"/>
      <c r="D136" s="18"/>
      <c r="E136" s="18"/>
      <c r="F136" s="18"/>
      <c r="G136" s="11" t="s">
        <v>33</v>
      </c>
      <c r="H136" s="11" t="s">
        <v>33</v>
      </c>
      <c r="J136" s="11" t="s">
        <v>33</v>
      </c>
      <c r="K136" s="11" t="s">
        <v>33</v>
      </c>
      <c r="L136" s="10" t="s">
        <v>267</v>
      </c>
      <c r="M136" s="12">
        <v>0</v>
      </c>
      <c r="N136" s="30">
        <v>0</v>
      </c>
      <c r="O136" s="18"/>
      <c r="P136" s="30">
        <v>0</v>
      </c>
      <c r="Q136" s="18"/>
      <c r="R136" s="30">
        <v>0</v>
      </c>
      <c r="S136" s="18"/>
      <c r="T136" s="18"/>
      <c r="U136" s="30">
        <v>0</v>
      </c>
      <c r="V136" s="18"/>
      <c r="W136" s="12">
        <v>0</v>
      </c>
      <c r="X136" s="30">
        <v>0</v>
      </c>
      <c r="Y136" s="18"/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30">
        <v>0</v>
      </c>
      <c r="AG136" s="18"/>
    </row>
    <row r="137" spans="2:33">
      <c r="B137" s="31" t="s">
        <v>268</v>
      </c>
      <c r="C137" s="18"/>
      <c r="D137" s="18"/>
      <c r="E137" s="18"/>
      <c r="F137" s="18"/>
      <c r="G137" s="14" t="s">
        <v>39</v>
      </c>
      <c r="H137" s="15">
        <v>1320</v>
      </c>
      <c r="J137" s="15">
        <v>1320</v>
      </c>
      <c r="K137" s="14"/>
      <c r="L137" s="13" t="s">
        <v>269</v>
      </c>
      <c r="M137" s="16">
        <v>0</v>
      </c>
      <c r="N137" s="32">
        <v>0</v>
      </c>
      <c r="O137" s="18"/>
      <c r="P137" s="32">
        <v>0</v>
      </c>
      <c r="Q137" s="18"/>
      <c r="R137" s="32">
        <v>0</v>
      </c>
      <c r="S137" s="18"/>
      <c r="T137" s="18"/>
      <c r="U137" s="32">
        <v>0</v>
      </c>
      <c r="V137" s="18"/>
      <c r="W137" s="16">
        <v>0</v>
      </c>
      <c r="X137" s="32">
        <v>0</v>
      </c>
      <c r="Y137" s="18"/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32">
        <v>0</v>
      </c>
      <c r="AG137" s="18"/>
    </row>
    <row r="138" spans="2:33">
      <c r="B138" s="27" t="s">
        <v>270</v>
      </c>
      <c r="C138" s="18"/>
      <c r="D138" s="18"/>
      <c r="E138" s="18"/>
      <c r="F138" s="18"/>
      <c r="G138" s="8" t="s">
        <v>33</v>
      </c>
      <c r="H138" s="8" t="s">
        <v>33</v>
      </c>
      <c r="J138" s="8" t="s">
        <v>33</v>
      </c>
      <c r="K138" s="8" t="s">
        <v>33</v>
      </c>
      <c r="L138" s="7" t="s">
        <v>271</v>
      </c>
      <c r="M138" s="9">
        <v>0</v>
      </c>
      <c r="N138" s="28">
        <v>0</v>
      </c>
      <c r="O138" s="18"/>
      <c r="P138" s="28">
        <v>0</v>
      </c>
      <c r="Q138" s="18"/>
      <c r="R138" s="28">
        <v>0</v>
      </c>
      <c r="S138" s="18"/>
      <c r="T138" s="18"/>
      <c r="U138" s="28">
        <v>0</v>
      </c>
      <c r="V138" s="18"/>
      <c r="W138" s="9">
        <v>0</v>
      </c>
      <c r="X138" s="28">
        <v>0</v>
      </c>
      <c r="Y138" s="18"/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28">
        <v>0</v>
      </c>
      <c r="AG138" s="18"/>
    </row>
    <row r="139" spans="2:33" ht="22.5">
      <c r="B139" s="29" t="s">
        <v>272</v>
      </c>
      <c r="C139" s="18"/>
      <c r="D139" s="18"/>
      <c r="E139" s="18"/>
      <c r="F139" s="18"/>
      <c r="G139" s="11" t="s">
        <v>33</v>
      </c>
      <c r="H139" s="11" t="s">
        <v>33</v>
      </c>
      <c r="J139" s="11" t="s">
        <v>33</v>
      </c>
      <c r="K139" s="11" t="s">
        <v>33</v>
      </c>
      <c r="L139" s="10" t="s">
        <v>273</v>
      </c>
      <c r="M139" s="12">
        <v>0</v>
      </c>
      <c r="N139" s="30">
        <v>0</v>
      </c>
      <c r="O139" s="18"/>
      <c r="P139" s="30">
        <v>0</v>
      </c>
      <c r="Q139" s="18"/>
      <c r="R139" s="30">
        <v>0</v>
      </c>
      <c r="S139" s="18"/>
      <c r="T139" s="18"/>
      <c r="U139" s="30">
        <v>0</v>
      </c>
      <c r="V139" s="18"/>
      <c r="W139" s="12">
        <v>0</v>
      </c>
      <c r="X139" s="30">
        <v>0</v>
      </c>
      <c r="Y139" s="18"/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30">
        <v>0</v>
      </c>
      <c r="AG139" s="18"/>
    </row>
    <row r="140" spans="2:33">
      <c r="B140" s="31" t="s">
        <v>274</v>
      </c>
      <c r="C140" s="18"/>
      <c r="D140" s="18"/>
      <c r="E140" s="18"/>
      <c r="F140" s="18"/>
      <c r="G140" s="14" t="s">
        <v>66</v>
      </c>
      <c r="H140" s="15">
        <v>1</v>
      </c>
      <c r="J140" s="15">
        <v>1</v>
      </c>
      <c r="K140" s="14" t="s">
        <v>40</v>
      </c>
      <c r="L140" s="13" t="s">
        <v>275</v>
      </c>
      <c r="M140" s="16">
        <v>0</v>
      </c>
      <c r="N140" s="32">
        <v>0</v>
      </c>
      <c r="O140" s="18"/>
      <c r="P140" s="32">
        <v>0</v>
      </c>
      <c r="Q140" s="18"/>
      <c r="R140" s="32">
        <v>0</v>
      </c>
      <c r="S140" s="18"/>
      <c r="T140" s="18"/>
      <c r="U140" s="32">
        <v>0</v>
      </c>
      <c r="V140" s="18"/>
      <c r="W140" s="16">
        <v>0</v>
      </c>
      <c r="X140" s="32">
        <v>0</v>
      </c>
      <c r="Y140" s="18"/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32">
        <v>0</v>
      </c>
      <c r="AG140" s="18"/>
    </row>
    <row r="141" spans="2:33">
      <c r="B141" s="20" t="s">
        <v>33</v>
      </c>
      <c r="C141" s="18"/>
      <c r="D141" s="18"/>
      <c r="E141" s="18"/>
      <c r="F141" s="18"/>
      <c r="G141" s="1" t="s">
        <v>33</v>
      </c>
      <c r="H141" s="1" t="s">
        <v>33</v>
      </c>
      <c r="J141" s="1" t="s">
        <v>33</v>
      </c>
      <c r="K141" s="1" t="s">
        <v>33</v>
      </c>
      <c r="L141" s="1" t="s">
        <v>33</v>
      </c>
      <c r="M141" s="1" t="s">
        <v>33</v>
      </c>
      <c r="N141" s="20" t="s">
        <v>33</v>
      </c>
      <c r="O141" s="18"/>
      <c r="P141" s="20" t="s">
        <v>33</v>
      </c>
      <c r="Q141" s="18"/>
      <c r="R141" s="20" t="s">
        <v>33</v>
      </c>
      <c r="S141" s="18"/>
      <c r="T141" s="18"/>
      <c r="U141" s="20" t="s">
        <v>33</v>
      </c>
      <c r="V141" s="18"/>
      <c r="W141" s="1" t="s">
        <v>33</v>
      </c>
      <c r="X141" s="20" t="s">
        <v>33</v>
      </c>
      <c r="Y141" s="18"/>
      <c r="Z141" s="1" t="s">
        <v>33</v>
      </c>
      <c r="AA141" s="1" t="s">
        <v>33</v>
      </c>
      <c r="AB141" s="1" t="s">
        <v>33</v>
      </c>
      <c r="AC141" s="1" t="s">
        <v>33</v>
      </c>
      <c r="AD141" s="1" t="s">
        <v>33</v>
      </c>
      <c r="AE141" s="1" t="s">
        <v>33</v>
      </c>
      <c r="AF141" s="20" t="s">
        <v>33</v>
      </c>
      <c r="AG141" s="18"/>
    </row>
    <row r="142" spans="2:33" ht="0" hidden="1" customHeight="1"/>
  </sheetData>
  <mergeCells count="882">
    <mergeCell ref="X141:Y141"/>
    <mergeCell ref="AF141:AG141"/>
    <mergeCell ref="B141:F141"/>
    <mergeCell ref="N141:O141"/>
    <mergeCell ref="P141:Q141"/>
    <mergeCell ref="R141:T141"/>
    <mergeCell ref="U141:V141"/>
    <mergeCell ref="X139:Y139"/>
    <mergeCell ref="AF139:AG139"/>
    <mergeCell ref="B140:F140"/>
    <mergeCell ref="N140:O140"/>
    <mergeCell ref="P140:Q140"/>
    <mergeCell ref="R140:T140"/>
    <mergeCell ref="U140:V140"/>
    <mergeCell ref="X140:Y140"/>
    <mergeCell ref="AF140:AG140"/>
    <mergeCell ref="B139:F139"/>
    <mergeCell ref="N139:O139"/>
    <mergeCell ref="P139:Q139"/>
    <mergeCell ref="R139:T139"/>
    <mergeCell ref="U139:V139"/>
    <mergeCell ref="X137:Y137"/>
    <mergeCell ref="AF137:AG137"/>
    <mergeCell ref="B138:F138"/>
    <mergeCell ref="N138:O138"/>
    <mergeCell ref="P138:Q138"/>
    <mergeCell ref="R138:T138"/>
    <mergeCell ref="U138:V138"/>
    <mergeCell ref="X138:Y138"/>
    <mergeCell ref="AF138:AG138"/>
    <mergeCell ref="B137:F137"/>
    <mergeCell ref="N137:O137"/>
    <mergeCell ref="P137:Q137"/>
    <mergeCell ref="R137:T137"/>
    <mergeCell ref="U137:V137"/>
    <mergeCell ref="X135:Y135"/>
    <mergeCell ref="AF135:AG135"/>
    <mergeCell ref="B136:F136"/>
    <mergeCell ref="N136:O136"/>
    <mergeCell ref="P136:Q136"/>
    <mergeCell ref="R136:T136"/>
    <mergeCell ref="U136:V136"/>
    <mergeCell ref="X136:Y136"/>
    <mergeCell ref="AF136:AG136"/>
    <mergeCell ref="B135:F135"/>
    <mergeCell ref="N135:O135"/>
    <mergeCell ref="P135:Q135"/>
    <mergeCell ref="R135:T135"/>
    <mergeCell ref="U135:V135"/>
    <mergeCell ref="X133:Y133"/>
    <mergeCell ref="AF133:AG133"/>
    <mergeCell ref="B134:F134"/>
    <mergeCell ref="N134:O134"/>
    <mergeCell ref="P134:Q134"/>
    <mergeCell ref="R134:T134"/>
    <mergeCell ref="U134:V134"/>
    <mergeCell ref="X134:Y134"/>
    <mergeCell ref="AF134:AG134"/>
    <mergeCell ref="B133:F133"/>
    <mergeCell ref="N133:O133"/>
    <mergeCell ref="P133:Q133"/>
    <mergeCell ref="R133:T133"/>
    <mergeCell ref="U133:V133"/>
    <mergeCell ref="X131:Y131"/>
    <mergeCell ref="AF131:AG131"/>
    <mergeCell ref="B132:F132"/>
    <mergeCell ref="N132:O132"/>
    <mergeCell ref="P132:Q132"/>
    <mergeCell ref="R132:T132"/>
    <mergeCell ref="U132:V132"/>
    <mergeCell ref="X132:Y132"/>
    <mergeCell ref="AF132:AG132"/>
    <mergeCell ref="B131:F131"/>
    <mergeCell ref="N131:O131"/>
    <mergeCell ref="P131:Q131"/>
    <mergeCell ref="R131:T131"/>
    <mergeCell ref="U131:V131"/>
    <mergeCell ref="X129:Y129"/>
    <mergeCell ref="AF129:AG129"/>
    <mergeCell ref="B130:F130"/>
    <mergeCell ref="N130:O130"/>
    <mergeCell ref="P130:Q130"/>
    <mergeCell ref="R130:T130"/>
    <mergeCell ref="U130:V130"/>
    <mergeCell ref="X130:Y130"/>
    <mergeCell ref="AF130:AG130"/>
    <mergeCell ref="B129:F129"/>
    <mergeCell ref="N129:O129"/>
    <mergeCell ref="P129:Q129"/>
    <mergeCell ref="R129:T129"/>
    <mergeCell ref="U129:V129"/>
    <mergeCell ref="X127:Y127"/>
    <mergeCell ref="AF127:AG127"/>
    <mergeCell ref="B128:F128"/>
    <mergeCell ref="N128:O128"/>
    <mergeCell ref="P128:Q128"/>
    <mergeCell ref="R128:T128"/>
    <mergeCell ref="U128:V128"/>
    <mergeCell ref="X128:Y128"/>
    <mergeCell ref="AF128:AG128"/>
    <mergeCell ref="B127:F127"/>
    <mergeCell ref="N127:O127"/>
    <mergeCell ref="P127:Q127"/>
    <mergeCell ref="R127:T127"/>
    <mergeCell ref="U127:V127"/>
    <mergeCell ref="X125:Y125"/>
    <mergeCell ref="AF125:AG125"/>
    <mergeCell ref="B126:F126"/>
    <mergeCell ref="N126:O126"/>
    <mergeCell ref="P126:Q126"/>
    <mergeCell ref="R126:T126"/>
    <mergeCell ref="U126:V126"/>
    <mergeCell ref="X126:Y126"/>
    <mergeCell ref="AF126:AG126"/>
    <mergeCell ref="B125:F125"/>
    <mergeCell ref="N125:O125"/>
    <mergeCell ref="P125:Q125"/>
    <mergeCell ref="R125:T125"/>
    <mergeCell ref="U125:V125"/>
    <mergeCell ref="X123:Y123"/>
    <mergeCell ref="AF123:AG123"/>
    <mergeCell ref="B124:F124"/>
    <mergeCell ref="N124:O124"/>
    <mergeCell ref="P124:Q124"/>
    <mergeCell ref="R124:T124"/>
    <mergeCell ref="U124:V124"/>
    <mergeCell ref="X124:Y124"/>
    <mergeCell ref="AF124:AG124"/>
    <mergeCell ref="B123:F123"/>
    <mergeCell ref="N123:O123"/>
    <mergeCell ref="P123:Q123"/>
    <mergeCell ref="R123:T123"/>
    <mergeCell ref="U123:V123"/>
    <mergeCell ref="X121:Y121"/>
    <mergeCell ref="AF121:AG121"/>
    <mergeCell ref="B122:F122"/>
    <mergeCell ref="N122:O122"/>
    <mergeCell ref="P122:Q122"/>
    <mergeCell ref="R122:T122"/>
    <mergeCell ref="U122:V122"/>
    <mergeCell ref="X122:Y122"/>
    <mergeCell ref="AF122:AG122"/>
    <mergeCell ref="B121:F121"/>
    <mergeCell ref="N121:O121"/>
    <mergeCell ref="P121:Q121"/>
    <mergeCell ref="R121:T121"/>
    <mergeCell ref="U121:V121"/>
    <mergeCell ref="X119:Y119"/>
    <mergeCell ref="AF119:AG119"/>
    <mergeCell ref="B120:F120"/>
    <mergeCell ref="N120:O120"/>
    <mergeCell ref="P120:Q120"/>
    <mergeCell ref="R120:T120"/>
    <mergeCell ref="U120:V120"/>
    <mergeCell ref="X120:Y120"/>
    <mergeCell ref="AF120:AG120"/>
    <mergeCell ref="B119:F119"/>
    <mergeCell ref="N119:O119"/>
    <mergeCell ref="P119:Q119"/>
    <mergeCell ref="R119:T119"/>
    <mergeCell ref="U119:V119"/>
    <mergeCell ref="X117:Y117"/>
    <mergeCell ref="AF117:AG117"/>
    <mergeCell ref="B118:F118"/>
    <mergeCell ref="N118:O118"/>
    <mergeCell ref="P118:Q118"/>
    <mergeCell ref="R118:T118"/>
    <mergeCell ref="U118:V118"/>
    <mergeCell ref="X118:Y118"/>
    <mergeCell ref="AF118:AG118"/>
    <mergeCell ref="B117:F117"/>
    <mergeCell ref="N117:O117"/>
    <mergeCell ref="P117:Q117"/>
    <mergeCell ref="R117:T117"/>
    <mergeCell ref="U117:V117"/>
    <mergeCell ref="X115:Y115"/>
    <mergeCell ref="AF115:AG115"/>
    <mergeCell ref="B116:F116"/>
    <mergeCell ref="N116:O116"/>
    <mergeCell ref="P116:Q116"/>
    <mergeCell ref="R116:T116"/>
    <mergeCell ref="U116:V116"/>
    <mergeCell ref="X116:Y116"/>
    <mergeCell ref="AF116:AG116"/>
    <mergeCell ref="B115:F115"/>
    <mergeCell ref="N115:O115"/>
    <mergeCell ref="P115:Q115"/>
    <mergeCell ref="R115:T115"/>
    <mergeCell ref="U115:V115"/>
    <mergeCell ref="X113:Y113"/>
    <mergeCell ref="AF113:AG113"/>
    <mergeCell ref="B114:F114"/>
    <mergeCell ref="N114:O114"/>
    <mergeCell ref="P114:Q114"/>
    <mergeCell ref="R114:T114"/>
    <mergeCell ref="U114:V114"/>
    <mergeCell ref="X114:Y114"/>
    <mergeCell ref="AF114:AG114"/>
    <mergeCell ref="B113:F113"/>
    <mergeCell ref="N113:O113"/>
    <mergeCell ref="P113:Q113"/>
    <mergeCell ref="R113:T113"/>
    <mergeCell ref="U113:V113"/>
    <mergeCell ref="X111:Y111"/>
    <mergeCell ref="AF111:AG111"/>
    <mergeCell ref="B112:F112"/>
    <mergeCell ref="N112:O112"/>
    <mergeCell ref="P112:Q112"/>
    <mergeCell ref="R112:T112"/>
    <mergeCell ref="U112:V112"/>
    <mergeCell ref="X112:Y112"/>
    <mergeCell ref="AF112:AG112"/>
    <mergeCell ref="B111:F111"/>
    <mergeCell ref="N111:O111"/>
    <mergeCell ref="P111:Q111"/>
    <mergeCell ref="R111:T111"/>
    <mergeCell ref="U111:V111"/>
    <mergeCell ref="X109:Y109"/>
    <mergeCell ref="AF109:AG109"/>
    <mergeCell ref="B110:F110"/>
    <mergeCell ref="N110:O110"/>
    <mergeCell ref="P110:Q110"/>
    <mergeCell ref="R110:T110"/>
    <mergeCell ref="U110:V110"/>
    <mergeCell ref="X110:Y110"/>
    <mergeCell ref="AF110:AG110"/>
    <mergeCell ref="B109:F109"/>
    <mergeCell ref="N109:O109"/>
    <mergeCell ref="P109:Q109"/>
    <mergeCell ref="R109:T109"/>
    <mergeCell ref="U109:V109"/>
    <mergeCell ref="X107:Y107"/>
    <mergeCell ref="AF107:AG107"/>
    <mergeCell ref="B108:F108"/>
    <mergeCell ref="N108:O108"/>
    <mergeCell ref="P108:Q108"/>
    <mergeCell ref="R108:T108"/>
    <mergeCell ref="U108:V108"/>
    <mergeCell ref="X108:Y108"/>
    <mergeCell ref="AF108:AG108"/>
    <mergeCell ref="B107:F107"/>
    <mergeCell ref="N107:O107"/>
    <mergeCell ref="P107:Q107"/>
    <mergeCell ref="R107:T107"/>
    <mergeCell ref="U107:V107"/>
    <mergeCell ref="X105:Y105"/>
    <mergeCell ref="AF105:AG105"/>
    <mergeCell ref="B106:F106"/>
    <mergeCell ref="N106:O106"/>
    <mergeCell ref="P106:Q106"/>
    <mergeCell ref="R106:T106"/>
    <mergeCell ref="U106:V106"/>
    <mergeCell ref="X106:Y106"/>
    <mergeCell ref="AF106:AG106"/>
    <mergeCell ref="B105:F105"/>
    <mergeCell ref="N105:O105"/>
    <mergeCell ref="P105:Q105"/>
    <mergeCell ref="R105:T105"/>
    <mergeCell ref="U105:V105"/>
    <mergeCell ref="X103:Y103"/>
    <mergeCell ref="AF103:AG103"/>
    <mergeCell ref="B104:F104"/>
    <mergeCell ref="N104:O104"/>
    <mergeCell ref="P104:Q104"/>
    <mergeCell ref="R104:T104"/>
    <mergeCell ref="U104:V104"/>
    <mergeCell ref="X104:Y104"/>
    <mergeCell ref="AF104:AG104"/>
    <mergeCell ref="B103:F103"/>
    <mergeCell ref="N103:O103"/>
    <mergeCell ref="P103:Q103"/>
    <mergeCell ref="R103:T103"/>
    <mergeCell ref="U103:V103"/>
    <mergeCell ref="X101:Y101"/>
    <mergeCell ref="AF101:AG101"/>
    <mergeCell ref="B102:F102"/>
    <mergeCell ref="N102:O102"/>
    <mergeCell ref="P102:Q102"/>
    <mergeCell ref="R102:T102"/>
    <mergeCell ref="U102:V102"/>
    <mergeCell ref="X102:Y102"/>
    <mergeCell ref="AF102:AG102"/>
    <mergeCell ref="B101:F101"/>
    <mergeCell ref="N101:O101"/>
    <mergeCell ref="P101:Q101"/>
    <mergeCell ref="R101:T101"/>
    <mergeCell ref="U101:V101"/>
    <mergeCell ref="X99:Y99"/>
    <mergeCell ref="AF99:AG99"/>
    <mergeCell ref="B100:F100"/>
    <mergeCell ref="N100:O100"/>
    <mergeCell ref="P100:Q100"/>
    <mergeCell ref="R100:T100"/>
    <mergeCell ref="U100:V100"/>
    <mergeCell ref="X100:Y100"/>
    <mergeCell ref="AF100:AG100"/>
    <mergeCell ref="B99:F99"/>
    <mergeCell ref="N99:O99"/>
    <mergeCell ref="P99:Q99"/>
    <mergeCell ref="R99:T99"/>
    <mergeCell ref="U99:V99"/>
    <mergeCell ref="X97:Y97"/>
    <mergeCell ref="AF97:AG97"/>
    <mergeCell ref="B98:F98"/>
    <mergeCell ref="N98:O98"/>
    <mergeCell ref="P98:Q98"/>
    <mergeCell ref="R98:T98"/>
    <mergeCell ref="U98:V98"/>
    <mergeCell ref="X98:Y98"/>
    <mergeCell ref="AF98:AG98"/>
    <mergeCell ref="B97:F97"/>
    <mergeCell ref="N97:O97"/>
    <mergeCell ref="P97:Q97"/>
    <mergeCell ref="R97:T97"/>
    <mergeCell ref="U97:V97"/>
    <mergeCell ref="X95:Y95"/>
    <mergeCell ref="AF95:AG95"/>
    <mergeCell ref="B96:F96"/>
    <mergeCell ref="N96:O96"/>
    <mergeCell ref="P96:Q96"/>
    <mergeCell ref="R96:T96"/>
    <mergeCell ref="U96:V96"/>
    <mergeCell ref="X96:Y96"/>
    <mergeCell ref="AF96:AG96"/>
    <mergeCell ref="B95:F95"/>
    <mergeCell ref="N95:O95"/>
    <mergeCell ref="P95:Q95"/>
    <mergeCell ref="R95:T95"/>
    <mergeCell ref="U95:V95"/>
    <mergeCell ref="X93:Y93"/>
    <mergeCell ref="AF93:AG93"/>
    <mergeCell ref="B94:F94"/>
    <mergeCell ref="N94:O94"/>
    <mergeCell ref="P94:Q94"/>
    <mergeCell ref="R94:T94"/>
    <mergeCell ref="U94:V94"/>
    <mergeCell ref="X94:Y94"/>
    <mergeCell ref="AF94:AG94"/>
    <mergeCell ref="B93:F93"/>
    <mergeCell ref="N93:O93"/>
    <mergeCell ref="P93:Q93"/>
    <mergeCell ref="R93:T93"/>
    <mergeCell ref="U93:V93"/>
    <mergeCell ref="X91:Y91"/>
    <mergeCell ref="AF91:AG91"/>
    <mergeCell ref="B92:F92"/>
    <mergeCell ref="N92:O92"/>
    <mergeCell ref="P92:Q92"/>
    <mergeCell ref="R92:T92"/>
    <mergeCell ref="U92:V92"/>
    <mergeCell ref="X92:Y92"/>
    <mergeCell ref="AF92:AG92"/>
    <mergeCell ref="B91:F91"/>
    <mergeCell ref="N91:O91"/>
    <mergeCell ref="P91:Q91"/>
    <mergeCell ref="R91:T91"/>
    <mergeCell ref="U91:V91"/>
    <mergeCell ref="X89:Y89"/>
    <mergeCell ref="AF89:AG89"/>
    <mergeCell ref="B90:F90"/>
    <mergeCell ref="N90:O90"/>
    <mergeCell ref="P90:Q90"/>
    <mergeCell ref="R90:T90"/>
    <mergeCell ref="U90:V90"/>
    <mergeCell ref="X90:Y90"/>
    <mergeCell ref="AF90:AG90"/>
    <mergeCell ref="B89:F89"/>
    <mergeCell ref="N89:O89"/>
    <mergeCell ref="P89:Q89"/>
    <mergeCell ref="R89:T89"/>
    <mergeCell ref="U89:V89"/>
    <mergeCell ref="X87:Y87"/>
    <mergeCell ref="AF87:AG87"/>
    <mergeCell ref="B88:F88"/>
    <mergeCell ref="N88:O88"/>
    <mergeCell ref="P88:Q88"/>
    <mergeCell ref="R88:T88"/>
    <mergeCell ref="U88:V88"/>
    <mergeCell ref="X88:Y88"/>
    <mergeCell ref="AF88:AG88"/>
    <mergeCell ref="B87:F87"/>
    <mergeCell ref="N87:O87"/>
    <mergeCell ref="P87:Q87"/>
    <mergeCell ref="R87:T87"/>
    <mergeCell ref="U87:V87"/>
    <mergeCell ref="X85:Y85"/>
    <mergeCell ref="AF85:AG85"/>
    <mergeCell ref="B86:F86"/>
    <mergeCell ref="N86:O86"/>
    <mergeCell ref="P86:Q86"/>
    <mergeCell ref="R86:T86"/>
    <mergeCell ref="U86:V86"/>
    <mergeCell ref="X86:Y86"/>
    <mergeCell ref="AF86:AG86"/>
    <mergeCell ref="B85:F85"/>
    <mergeCell ref="N85:O85"/>
    <mergeCell ref="P85:Q85"/>
    <mergeCell ref="R85:T85"/>
    <mergeCell ref="U85:V85"/>
    <mergeCell ref="X83:Y83"/>
    <mergeCell ref="AF83:AG83"/>
    <mergeCell ref="B84:F84"/>
    <mergeCell ref="N84:O84"/>
    <mergeCell ref="P84:Q84"/>
    <mergeCell ref="R84:T84"/>
    <mergeCell ref="U84:V84"/>
    <mergeCell ref="X84:Y84"/>
    <mergeCell ref="AF84:AG84"/>
    <mergeCell ref="B83:F83"/>
    <mergeCell ref="N83:O83"/>
    <mergeCell ref="P83:Q83"/>
    <mergeCell ref="R83:T83"/>
    <mergeCell ref="U83:V83"/>
    <mergeCell ref="X81:Y81"/>
    <mergeCell ref="AF81:AG81"/>
    <mergeCell ref="B82:F82"/>
    <mergeCell ref="N82:O82"/>
    <mergeCell ref="P82:Q82"/>
    <mergeCell ref="R82:T82"/>
    <mergeCell ref="U82:V82"/>
    <mergeCell ref="X82:Y82"/>
    <mergeCell ref="AF82:AG82"/>
    <mergeCell ref="B81:F81"/>
    <mergeCell ref="N81:O81"/>
    <mergeCell ref="P81:Q81"/>
    <mergeCell ref="R81:T81"/>
    <mergeCell ref="U81:V81"/>
    <mergeCell ref="X79:Y79"/>
    <mergeCell ref="AF79:AG79"/>
    <mergeCell ref="B80:F80"/>
    <mergeCell ref="N80:O80"/>
    <mergeCell ref="P80:Q80"/>
    <mergeCell ref="R80:T80"/>
    <mergeCell ref="U80:V80"/>
    <mergeCell ref="X80:Y80"/>
    <mergeCell ref="AF80:AG80"/>
    <mergeCell ref="B79:F79"/>
    <mergeCell ref="N79:O79"/>
    <mergeCell ref="P79:Q79"/>
    <mergeCell ref="R79:T79"/>
    <mergeCell ref="U79:V79"/>
    <mergeCell ref="X77:Y77"/>
    <mergeCell ref="AF77:AG77"/>
    <mergeCell ref="B78:F78"/>
    <mergeCell ref="N78:O78"/>
    <mergeCell ref="P78:Q78"/>
    <mergeCell ref="R78:T78"/>
    <mergeCell ref="U78:V78"/>
    <mergeCell ref="X78:Y78"/>
    <mergeCell ref="AF78:AG78"/>
    <mergeCell ref="B77:F77"/>
    <mergeCell ref="N77:O77"/>
    <mergeCell ref="P77:Q77"/>
    <mergeCell ref="R77:T77"/>
    <mergeCell ref="U77:V77"/>
    <mergeCell ref="X75:Y75"/>
    <mergeCell ref="AF75:AG75"/>
    <mergeCell ref="B76:F76"/>
    <mergeCell ref="N76:O76"/>
    <mergeCell ref="P76:Q76"/>
    <mergeCell ref="R76:T76"/>
    <mergeCell ref="U76:V76"/>
    <mergeCell ref="X76:Y76"/>
    <mergeCell ref="AF76:AG76"/>
    <mergeCell ref="B75:F75"/>
    <mergeCell ref="N75:O75"/>
    <mergeCell ref="P75:Q75"/>
    <mergeCell ref="R75:T75"/>
    <mergeCell ref="U75:V75"/>
    <mergeCell ref="X73:Y73"/>
    <mergeCell ref="AF73:AG73"/>
    <mergeCell ref="B74:F74"/>
    <mergeCell ref="N74:O74"/>
    <mergeCell ref="P74:Q74"/>
    <mergeCell ref="R74:T74"/>
    <mergeCell ref="U74:V74"/>
    <mergeCell ref="X74:Y74"/>
    <mergeCell ref="AF74:AG74"/>
    <mergeCell ref="B73:F73"/>
    <mergeCell ref="N73:O73"/>
    <mergeCell ref="P73:Q73"/>
    <mergeCell ref="R73:T73"/>
    <mergeCell ref="U73:V73"/>
    <mergeCell ref="X71:Y71"/>
    <mergeCell ref="AF71:AG71"/>
    <mergeCell ref="B72:F72"/>
    <mergeCell ref="N72:O72"/>
    <mergeCell ref="P72:Q72"/>
    <mergeCell ref="R72:T72"/>
    <mergeCell ref="U72:V72"/>
    <mergeCell ref="X72:Y72"/>
    <mergeCell ref="AF72:AG72"/>
    <mergeCell ref="B71:F71"/>
    <mergeCell ref="N71:O71"/>
    <mergeCell ref="P71:Q71"/>
    <mergeCell ref="R71:T71"/>
    <mergeCell ref="U71:V71"/>
    <mergeCell ref="X69:Y69"/>
    <mergeCell ref="AF69:AG69"/>
    <mergeCell ref="B70:F70"/>
    <mergeCell ref="N70:O70"/>
    <mergeCell ref="P70:Q70"/>
    <mergeCell ref="R70:T70"/>
    <mergeCell ref="U70:V70"/>
    <mergeCell ref="X70:Y70"/>
    <mergeCell ref="AF70:AG70"/>
    <mergeCell ref="B69:F69"/>
    <mergeCell ref="N69:O69"/>
    <mergeCell ref="P69:Q69"/>
    <mergeCell ref="R69:T69"/>
    <mergeCell ref="U69:V69"/>
    <mergeCell ref="X67:Y67"/>
    <mergeCell ref="AF67:AG67"/>
    <mergeCell ref="B68:F68"/>
    <mergeCell ref="N68:O68"/>
    <mergeCell ref="P68:Q68"/>
    <mergeCell ref="R68:T68"/>
    <mergeCell ref="U68:V68"/>
    <mergeCell ref="X68:Y68"/>
    <mergeCell ref="AF68:AG68"/>
    <mergeCell ref="B67:F67"/>
    <mergeCell ref="N67:O67"/>
    <mergeCell ref="P67:Q67"/>
    <mergeCell ref="R67:T67"/>
    <mergeCell ref="U67:V67"/>
    <mergeCell ref="X65:Y65"/>
    <mergeCell ref="AF65:AG65"/>
    <mergeCell ref="B66:F66"/>
    <mergeCell ref="N66:O66"/>
    <mergeCell ref="P66:Q66"/>
    <mergeCell ref="R66:T66"/>
    <mergeCell ref="U66:V66"/>
    <mergeCell ref="X66:Y66"/>
    <mergeCell ref="AF66:AG66"/>
    <mergeCell ref="B65:F65"/>
    <mergeCell ref="N65:O65"/>
    <mergeCell ref="P65:Q65"/>
    <mergeCell ref="R65:T65"/>
    <mergeCell ref="U65:V65"/>
    <mergeCell ref="X63:Y63"/>
    <mergeCell ref="AF63:AG63"/>
    <mergeCell ref="B64:F64"/>
    <mergeCell ref="N64:O64"/>
    <mergeCell ref="P64:Q64"/>
    <mergeCell ref="R64:T64"/>
    <mergeCell ref="U64:V64"/>
    <mergeCell ref="X64:Y64"/>
    <mergeCell ref="AF64:AG64"/>
    <mergeCell ref="B63:F63"/>
    <mergeCell ref="N63:O63"/>
    <mergeCell ref="P63:Q63"/>
    <mergeCell ref="R63:T63"/>
    <mergeCell ref="U63:V63"/>
    <mergeCell ref="X61:Y61"/>
    <mergeCell ref="AF61:AG61"/>
    <mergeCell ref="B62:F62"/>
    <mergeCell ref="N62:O62"/>
    <mergeCell ref="P62:Q62"/>
    <mergeCell ref="R62:T62"/>
    <mergeCell ref="U62:V62"/>
    <mergeCell ref="X62:Y62"/>
    <mergeCell ref="AF62:AG62"/>
    <mergeCell ref="B61:F61"/>
    <mergeCell ref="N61:O61"/>
    <mergeCell ref="P61:Q61"/>
    <mergeCell ref="R61:T61"/>
    <mergeCell ref="U61:V61"/>
    <mergeCell ref="X59:Y59"/>
    <mergeCell ref="AF59:AG59"/>
    <mergeCell ref="B60:F60"/>
    <mergeCell ref="N60:O60"/>
    <mergeCell ref="P60:Q60"/>
    <mergeCell ref="R60:T60"/>
    <mergeCell ref="U60:V60"/>
    <mergeCell ref="X60:Y60"/>
    <mergeCell ref="AF60:AG60"/>
    <mergeCell ref="B59:F59"/>
    <mergeCell ref="N59:O59"/>
    <mergeCell ref="P59:Q59"/>
    <mergeCell ref="R59:T59"/>
    <mergeCell ref="U59:V59"/>
    <mergeCell ref="X57:Y57"/>
    <mergeCell ref="AF57:AG57"/>
    <mergeCell ref="B58:F58"/>
    <mergeCell ref="N58:O58"/>
    <mergeCell ref="P58:Q58"/>
    <mergeCell ref="R58:T58"/>
    <mergeCell ref="U58:V58"/>
    <mergeCell ref="X58:Y58"/>
    <mergeCell ref="AF58:AG58"/>
    <mergeCell ref="B57:F57"/>
    <mergeCell ref="N57:O57"/>
    <mergeCell ref="P57:Q57"/>
    <mergeCell ref="R57:T57"/>
    <mergeCell ref="U57:V57"/>
    <mergeCell ref="X55:Y55"/>
    <mergeCell ref="AF55:AG55"/>
    <mergeCell ref="B56:F56"/>
    <mergeCell ref="N56:O56"/>
    <mergeCell ref="P56:Q56"/>
    <mergeCell ref="R56:T56"/>
    <mergeCell ref="U56:V56"/>
    <mergeCell ref="X56:Y56"/>
    <mergeCell ref="AF56:AG56"/>
    <mergeCell ref="B55:F55"/>
    <mergeCell ref="N55:O55"/>
    <mergeCell ref="P55:Q55"/>
    <mergeCell ref="R55:T55"/>
    <mergeCell ref="U55:V55"/>
    <mergeCell ref="X53:Y53"/>
    <mergeCell ref="AF53:AG53"/>
    <mergeCell ref="B54:F54"/>
    <mergeCell ref="N54:O54"/>
    <mergeCell ref="P54:Q54"/>
    <mergeCell ref="R54:T54"/>
    <mergeCell ref="U54:V54"/>
    <mergeCell ref="X54:Y54"/>
    <mergeCell ref="AF54:AG54"/>
    <mergeCell ref="B53:F53"/>
    <mergeCell ref="N53:O53"/>
    <mergeCell ref="P53:Q53"/>
    <mergeCell ref="R53:T53"/>
    <mergeCell ref="U53:V53"/>
    <mergeCell ref="X51:Y51"/>
    <mergeCell ref="AF51:AG51"/>
    <mergeCell ref="B52:F52"/>
    <mergeCell ref="N52:O52"/>
    <mergeCell ref="P52:Q52"/>
    <mergeCell ref="R52:T52"/>
    <mergeCell ref="U52:V52"/>
    <mergeCell ref="X52:Y52"/>
    <mergeCell ref="AF52:AG52"/>
    <mergeCell ref="B51:F51"/>
    <mergeCell ref="N51:O51"/>
    <mergeCell ref="P51:Q51"/>
    <mergeCell ref="R51:T51"/>
    <mergeCell ref="U51:V51"/>
    <mergeCell ref="X49:Y49"/>
    <mergeCell ref="AF49:AG49"/>
    <mergeCell ref="B50:F50"/>
    <mergeCell ref="N50:O50"/>
    <mergeCell ref="P50:Q50"/>
    <mergeCell ref="R50:T50"/>
    <mergeCell ref="U50:V50"/>
    <mergeCell ref="X50:Y50"/>
    <mergeCell ref="AF50:AG50"/>
    <mergeCell ref="B49:F49"/>
    <mergeCell ref="N49:O49"/>
    <mergeCell ref="P49:Q49"/>
    <mergeCell ref="R49:T49"/>
    <mergeCell ref="U49:V49"/>
    <mergeCell ref="X47:Y47"/>
    <mergeCell ref="AF47:AG47"/>
    <mergeCell ref="B48:F48"/>
    <mergeCell ref="N48:O48"/>
    <mergeCell ref="P48:Q48"/>
    <mergeCell ref="R48:T48"/>
    <mergeCell ref="U48:V48"/>
    <mergeCell ref="X48:Y48"/>
    <mergeCell ref="AF48:AG48"/>
    <mergeCell ref="B47:F47"/>
    <mergeCell ref="N47:O47"/>
    <mergeCell ref="P47:Q47"/>
    <mergeCell ref="R47:T47"/>
    <mergeCell ref="U47:V47"/>
    <mergeCell ref="X45:Y45"/>
    <mergeCell ref="AF45:AG45"/>
    <mergeCell ref="B46:F46"/>
    <mergeCell ref="N46:O46"/>
    <mergeCell ref="P46:Q46"/>
    <mergeCell ref="R46:T46"/>
    <mergeCell ref="U46:V46"/>
    <mergeCell ref="X46:Y46"/>
    <mergeCell ref="AF46:AG46"/>
    <mergeCell ref="B45:F45"/>
    <mergeCell ref="N45:O45"/>
    <mergeCell ref="P45:Q45"/>
    <mergeCell ref="R45:T45"/>
    <mergeCell ref="U45:V45"/>
    <mergeCell ref="X43:Y43"/>
    <mergeCell ref="AF43:AG43"/>
    <mergeCell ref="B44:F44"/>
    <mergeCell ref="N44:O44"/>
    <mergeCell ref="P44:Q44"/>
    <mergeCell ref="R44:T44"/>
    <mergeCell ref="U44:V44"/>
    <mergeCell ref="X44:Y44"/>
    <mergeCell ref="AF44:AG44"/>
    <mergeCell ref="B43:F43"/>
    <mergeCell ref="N43:O43"/>
    <mergeCell ref="P43:Q43"/>
    <mergeCell ref="R43:T43"/>
    <mergeCell ref="U43:V43"/>
    <mergeCell ref="X41:Y41"/>
    <mergeCell ref="AF41:AG41"/>
    <mergeCell ref="B42:F42"/>
    <mergeCell ref="N42:O42"/>
    <mergeCell ref="P42:Q42"/>
    <mergeCell ref="R42:T42"/>
    <mergeCell ref="U42:V42"/>
    <mergeCell ref="X42:Y42"/>
    <mergeCell ref="AF42:AG42"/>
    <mergeCell ref="B41:F41"/>
    <mergeCell ref="N41:O41"/>
    <mergeCell ref="P41:Q41"/>
    <mergeCell ref="R41:T41"/>
    <mergeCell ref="U41:V41"/>
    <mergeCell ref="X39:Y39"/>
    <mergeCell ref="AF39:AG39"/>
    <mergeCell ref="B40:F40"/>
    <mergeCell ref="N40:O40"/>
    <mergeCell ref="P40:Q40"/>
    <mergeCell ref="R40:T40"/>
    <mergeCell ref="U40:V40"/>
    <mergeCell ref="X40:Y40"/>
    <mergeCell ref="AF40:AG40"/>
    <mergeCell ref="B39:F39"/>
    <mergeCell ref="N39:O39"/>
    <mergeCell ref="P39:Q39"/>
    <mergeCell ref="R39:T39"/>
    <mergeCell ref="U39:V39"/>
    <mergeCell ref="X37:Y37"/>
    <mergeCell ref="AF37:AG37"/>
    <mergeCell ref="B38:F38"/>
    <mergeCell ref="N38:O38"/>
    <mergeCell ref="P38:Q38"/>
    <mergeCell ref="R38:T38"/>
    <mergeCell ref="U38:V38"/>
    <mergeCell ref="X38:Y38"/>
    <mergeCell ref="AF38:AG38"/>
    <mergeCell ref="B37:F37"/>
    <mergeCell ref="N37:O37"/>
    <mergeCell ref="P37:Q37"/>
    <mergeCell ref="R37:T37"/>
    <mergeCell ref="U37:V37"/>
    <mergeCell ref="X35:Y35"/>
    <mergeCell ref="AF35:AG35"/>
    <mergeCell ref="B36:F36"/>
    <mergeCell ref="N36:O36"/>
    <mergeCell ref="P36:Q36"/>
    <mergeCell ref="R36:T36"/>
    <mergeCell ref="U36:V36"/>
    <mergeCell ref="X36:Y36"/>
    <mergeCell ref="AF36:AG36"/>
    <mergeCell ref="B35:F35"/>
    <mergeCell ref="N35:O35"/>
    <mergeCell ref="P35:Q35"/>
    <mergeCell ref="R35:T35"/>
    <mergeCell ref="U35:V35"/>
    <mergeCell ref="X33:Y33"/>
    <mergeCell ref="AF33:AG33"/>
    <mergeCell ref="B34:F34"/>
    <mergeCell ref="N34:O34"/>
    <mergeCell ref="P34:Q34"/>
    <mergeCell ref="R34:T34"/>
    <mergeCell ref="U34:V34"/>
    <mergeCell ref="X34:Y34"/>
    <mergeCell ref="AF34:AG34"/>
    <mergeCell ref="B33:F33"/>
    <mergeCell ref="N33:O33"/>
    <mergeCell ref="P33:Q33"/>
    <mergeCell ref="R33:T33"/>
    <mergeCell ref="U33:V33"/>
    <mergeCell ref="X31:Y31"/>
    <mergeCell ref="AF31:AG31"/>
    <mergeCell ref="B32:F32"/>
    <mergeCell ref="N32:O32"/>
    <mergeCell ref="P32:Q32"/>
    <mergeCell ref="R32:T32"/>
    <mergeCell ref="U32:V32"/>
    <mergeCell ref="X32:Y32"/>
    <mergeCell ref="AF32:AG32"/>
    <mergeCell ref="B31:F31"/>
    <mergeCell ref="N31:O31"/>
    <mergeCell ref="P31:Q31"/>
    <mergeCell ref="R31:T31"/>
    <mergeCell ref="U31:V31"/>
    <mergeCell ref="X29:Y29"/>
    <mergeCell ref="AF29:AG29"/>
    <mergeCell ref="B30:F30"/>
    <mergeCell ref="N30:O30"/>
    <mergeCell ref="P30:Q30"/>
    <mergeCell ref="R30:T30"/>
    <mergeCell ref="U30:V30"/>
    <mergeCell ref="X30:Y30"/>
    <mergeCell ref="AF30:AG30"/>
    <mergeCell ref="B29:F29"/>
    <mergeCell ref="N29:O29"/>
    <mergeCell ref="P29:Q29"/>
    <mergeCell ref="R29:T29"/>
    <mergeCell ref="U29:V29"/>
    <mergeCell ref="X27:Y27"/>
    <mergeCell ref="AF27:AG27"/>
    <mergeCell ref="B28:F28"/>
    <mergeCell ref="N28:O28"/>
    <mergeCell ref="P28:Q28"/>
    <mergeCell ref="R28:T28"/>
    <mergeCell ref="U28:V28"/>
    <mergeCell ref="X28:Y28"/>
    <mergeCell ref="AF28:AG28"/>
    <mergeCell ref="B27:F27"/>
    <mergeCell ref="N27:O27"/>
    <mergeCell ref="P27:Q27"/>
    <mergeCell ref="R27:T27"/>
    <mergeCell ref="U27:V27"/>
    <mergeCell ref="X25:Y25"/>
    <mergeCell ref="AF25:AG25"/>
    <mergeCell ref="B26:F26"/>
    <mergeCell ref="N26:O26"/>
    <mergeCell ref="P26:Q26"/>
    <mergeCell ref="R26:T26"/>
    <mergeCell ref="U26:V26"/>
    <mergeCell ref="X26:Y26"/>
    <mergeCell ref="AF26:AG26"/>
    <mergeCell ref="B25:F25"/>
    <mergeCell ref="N25:O25"/>
    <mergeCell ref="P25:Q25"/>
    <mergeCell ref="R25:T25"/>
    <mergeCell ref="U25:V25"/>
    <mergeCell ref="X23:Y23"/>
    <mergeCell ref="AF23:AG23"/>
    <mergeCell ref="B24:F24"/>
    <mergeCell ref="N24:O24"/>
    <mergeCell ref="P24:Q24"/>
    <mergeCell ref="R24:T24"/>
    <mergeCell ref="U24:V24"/>
    <mergeCell ref="X24:Y24"/>
    <mergeCell ref="AF24:AG24"/>
    <mergeCell ref="B23:F23"/>
    <mergeCell ref="N23:O23"/>
    <mergeCell ref="P23:Q23"/>
    <mergeCell ref="R23:T23"/>
    <mergeCell ref="U23:V23"/>
    <mergeCell ref="X21:Y21"/>
    <mergeCell ref="AF21:AG21"/>
    <mergeCell ref="B22:F22"/>
    <mergeCell ref="N22:O22"/>
    <mergeCell ref="P22:Q22"/>
    <mergeCell ref="R22:T22"/>
    <mergeCell ref="U22:V22"/>
    <mergeCell ref="X22:Y22"/>
    <mergeCell ref="AF22:AG22"/>
    <mergeCell ref="B21:F21"/>
    <mergeCell ref="N21:O21"/>
    <mergeCell ref="P21:Q21"/>
    <mergeCell ref="R21:T21"/>
    <mergeCell ref="U21:V21"/>
    <mergeCell ref="X19:Y19"/>
    <mergeCell ref="AF19:AG19"/>
    <mergeCell ref="B20:F20"/>
    <mergeCell ref="N20:O20"/>
    <mergeCell ref="P20:Q20"/>
    <mergeCell ref="R20:T20"/>
    <mergeCell ref="U20:V20"/>
    <mergeCell ref="X20:Y20"/>
    <mergeCell ref="AF20:AG20"/>
    <mergeCell ref="B19:F19"/>
    <mergeCell ref="N19:O19"/>
    <mergeCell ref="P19:Q19"/>
    <mergeCell ref="R19:T19"/>
    <mergeCell ref="U19:V19"/>
    <mergeCell ref="P18:Q18"/>
    <mergeCell ref="R18:T18"/>
    <mergeCell ref="U18:V18"/>
    <mergeCell ref="X18:Y18"/>
    <mergeCell ref="AF18:AG18"/>
    <mergeCell ref="B14:H14"/>
    <mergeCell ref="J14:N14"/>
    <mergeCell ref="B15:H15"/>
    <mergeCell ref="J15:N15"/>
    <mergeCell ref="B18:F18"/>
    <mergeCell ref="N18:O18"/>
    <mergeCell ref="C7:U7"/>
    <mergeCell ref="B11:H11"/>
    <mergeCell ref="J11:N11"/>
    <mergeCell ref="B12:H12"/>
    <mergeCell ref="J12:N12"/>
    <mergeCell ref="B1:C1"/>
    <mergeCell ref="F1:U1"/>
    <mergeCell ref="F2:U3"/>
    <mergeCell ref="B3:D5"/>
    <mergeCell ref="F5:U5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por partida</vt:lpstr>
      <vt:lpstr>Resumen por sub partida</vt:lpstr>
      <vt:lpstr>Resumen por tipo de gasto</vt:lpstr>
      <vt:lpstr>Liquidación presupuestaria</vt:lpstr>
      <vt:lpstr>'Liquidación presupuestaria'!Títulos_a_imprimir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Helmer</cp:lastModifiedBy>
  <dcterms:modified xsi:type="dcterms:W3CDTF">2020-04-18T00:12:03Z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