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sumen por partida" sheetId="3" r:id="rId1"/>
    <sheet name="Resumen por sub partida" sheetId="2" r:id="rId2"/>
    <sheet name="Resumen por tipo de gasto" sheetId="4" r:id="rId3"/>
    <sheet name="Liquidación presupuestaria" sheetId="1" r:id="rId4"/>
  </sheets>
  <definedNames>
    <definedName name="_xlnm.Print_Titles" localSheetId="3">'Liquidación presupuestaria'!$1:$18</definedName>
    <definedName name="_xlnm.Print_Titles" localSheetId="0">'Resumen por partida'!#REF!</definedName>
    <definedName name="_xlnm.Print_Titles" localSheetId="1">'Resumen por sub partida'!#REF!</definedName>
    <definedName name="_xlnm.Print_Titles" localSheetId="2">'Resumen por tipo de gasto'!#REF!</definedName>
  </definedNames>
  <calcPr calcId="145621"/>
</workbook>
</file>

<file path=xl/calcChain.xml><?xml version="1.0" encoding="utf-8"?>
<calcChain xmlns="http://schemas.openxmlformats.org/spreadsheetml/2006/main">
  <c r="C100" i="4" l="1"/>
  <c r="D100" i="4"/>
  <c r="E100" i="4"/>
  <c r="E99" i="4" s="1"/>
  <c r="F100" i="4"/>
  <c r="F99" i="4" s="1"/>
  <c r="G100" i="4"/>
  <c r="B100" i="4"/>
  <c r="C46" i="4"/>
  <c r="D46" i="4"/>
  <c r="E46" i="4"/>
  <c r="F46" i="4"/>
  <c r="F45" i="4" s="1"/>
  <c r="G46" i="4"/>
  <c r="B46" i="4"/>
  <c r="C8" i="4"/>
  <c r="D8" i="4"/>
  <c r="E8" i="4"/>
  <c r="E7" i="4" s="1"/>
  <c r="F8" i="4"/>
  <c r="F7" i="4" s="1"/>
  <c r="G8" i="4"/>
  <c r="B8" i="4"/>
  <c r="B7" i="4" s="1"/>
  <c r="H100" i="4"/>
  <c r="G99" i="4"/>
  <c r="D99" i="4"/>
  <c r="C99" i="4"/>
  <c r="B99" i="4"/>
  <c r="H46" i="4"/>
  <c r="G45" i="4"/>
  <c r="E45" i="4"/>
  <c r="D45" i="4"/>
  <c r="C45" i="4"/>
  <c r="B4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35" i="4"/>
  <c r="H34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7" i="4"/>
  <c r="D7" i="4"/>
  <c r="C7" i="4"/>
  <c r="C7" i="2"/>
  <c r="D7" i="2"/>
  <c r="E7" i="2"/>
  <c r="F7" i="2"/>
  <c r="G7" i="2"/>
  <c r="B7" i="2"/>
  <c r="H8" i="3"/>
  <c r="H7" i="3"/>
  <c r="C7" i="3"/>
  <c r="D7" i="3"/>
  <c r="E7" i="3"/>
  <c r="F7" i="3"/>
  <c r="G7" i="3"/>
  <c r="B7" i="3"/>
  <c r="H14" i="3"/>
  <c r="H13" i="3"/>
  <c r="H12" i="3"/>
  <c r="H11" i="3"/>
  <c r="H10" i="3"/>
  <c r="H9" i="3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8" i="2"/>
  <c r="H99" i="4" l="1"/>
  <c r="H8" i="4"/>
  <c r="H7" i="4"/>
  <c r="H45" i="4"/>
  <c r="H7" i="2"/>
</calcChain>
</file>

<file path=xl/sharedStrings.xml><?xml version="1.0" encoding="utf-8"?>
<sst xmlns="http://schemas.openxmlformats.org/spreadsheetml/2006/main" count="834" uniqueCount="301">
  <si>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</si>
  <si>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</si>
  <si>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</si>
  <si>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</si>
  <si>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</si>
  <si>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</si>
  <si>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2016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</si>
  <si>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</si>
  <si>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</si>
  <si>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</si>
  <si>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</si>
  <si>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</si>
  <si>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</si>
  <si>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</si>
  <si>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</si>
  <si>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</si>
  <si>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</si>
  <si>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</si>
  <si>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</si>
  <si>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</si>
  <si>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</si>
  <si>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</si>
  <si>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</si>
  <si>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</si>
  <si>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</si>
  <si>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</si>
  <si>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</si>
  <si>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</si>
  <si>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</si>
  <si>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</si>
  <si>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</si>
  <si>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</si>
  <si>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</si>
  <si>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</si>
  <si>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</si>
  <si>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</si>
  <si>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</si>
  <si>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</si>
  <si>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</si>
  <si>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</si>
  <si>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</si>
  <si>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</si>
  <si>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</si>
  <si>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</si>
  <si>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</si>
  <si>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</si>
  <si>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</si>
  <si>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</si>
  <si>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</si>
  <si>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</si>
  <si>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</si>
  <si>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00202</t>
  </si>
  <si>
    <t>Recargo de funciones</t>
  </si>
  <si>
    <t>00203</t>
  </si>
  <si>
    <t>Disponibilidad laboral</t>
  </si>
  <si>
    <t>00204</t>
  </si>
  <si>
    <t>Compensación de vacaciones</t>
  </si>
  <si>
    <t>00205</t>
  </si>
  <si>
    <t>Dietas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</si>
  <si>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</si>
  <si>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</si>
  <si>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</si>
  <si>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</si>
  <si>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</si>
  <si>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</si>
  <si>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</si>
  <si>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280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</si>
  <si>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</si>
  <si>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</si>
  <si>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</si>
  <si>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</si>
  <si>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</si>
  <si>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</si>
  <si>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</si>
  <si>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</si>
  <si>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</si>
  <si>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</si>
  <si>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</si>
  <si>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</si>
  <si>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</si>
  <si>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</si>
  <si>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</si>
  <si>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</si>
  <si>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</si>
  <si>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</si>
  <si>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</si>
  <si>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</si>
  <si>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</si>
  <si>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</si>
  <si>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</si>
  <si>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</si>
  <si>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</si>
  <si>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</si>
  <si>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</si>
  <si>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</si>
  <si>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</si>
  <si>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</si>
  <si>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</si>
  <si>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</si>
  <si>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</si>
  <si>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</si>
  <si>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</si>
  <si>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</si>
  <si>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</si>
  <si>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</si>
  <si>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</si>
  <si>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</si>
  <si>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</si>
  <si>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</si>
  <si>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</si>
  <si>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</si>
  <si>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10303</t>
  </si>
  <si>
    <t>Impresión, encuadernación y otros</t>
  </si>
  <si>
    <t>10304</t>
  </si>
  <si>
    <t>Transporte de bienes</t>
  </si>
  <si>
    <t>10307</t>
  </si>
  <si>
    <t>Servicios de tecnologías de información</t>
  </si>
  <si>
    <t>Grupo: 104</t>
  </si>
  <si>
    <t>SERVICIOS DE GESTIÓN Y APOYO</t>
  </si>
  <si>
    <t>10401</t>
  </si>
  <si>
    <t>Servicios en ciencias de la salud</t>
  </si>
  <si>
    <t>10405</t>
  </si>
  <si>
    <t>Servicios informáticos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</si>
  <si>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</si>
  <si>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</si>
  <si>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</si>
  <si>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</si>
  <si>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</si>
  <si>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</si>
  <si>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</si>
  <si>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</si>
  <si>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</si>
  <si>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</si>
  <si>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</si>
  <si>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</si>
  <si>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</si>
  <si>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</si>
  <si>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</si>
  <si>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</si>
  <si>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</si>
  <si>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</si>
  <si>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</si>
  <si>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</si>
  <si>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</si>
  <si>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</si>
  <si>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</si>
  <si>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</si>
  <si>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10804</t>
  </si>
  <si>
    <t>Mantenimiento y reparación de maquinaria y equipo de producción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</si>
  <si>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</si>
  <si>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</si>
  <si>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</si>
  <si>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</si>
  <si>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</si>
  <si>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</si>
  <si>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</si>
  <si>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</si>
  <si>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</si>
  <si>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</si>
  <si>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</si>
  <si>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</si>
  <si>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</si>
  <si>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</si>
  <si>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</si>
  <si>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</si>
  <si>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</si>
  <si>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</si>
  <si>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</si>
  <si>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</si>
  <si>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</si>
  <si>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</si>
  <si>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</si>
  <si>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</si>
  <si>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20199</t>
  </si>
  <si>
    <t>Otros productos químicos y conexos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</si>
  <si>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</si>
  <si>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</si>
  <si>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</si>
  <si>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</si>
  <si>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</si>
  <si>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</si>
  <si>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</si>
  <si>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</si>
  <si>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</si>
  <si>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</si>
  <si>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</si>
  <si>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</si>
  <si>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</si>
  <si>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</si>
  <si>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</si>
  <si>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</si>
  <si>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</si>
  <si>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</si>
  <si>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</si>
  <si>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</si>
  <si>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</si>
  <si>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</si>
  <si>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</si>
  <si>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</si>
  <si>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</si>
  <si>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</si>
  <si>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</si>
  <si>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</si>
  <si>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</si>
  <si>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</si>
  <si>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</si>
  <si>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</si>
  <si>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</si>
  <si>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</si>
  <si>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</si>
  <si>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</si>
  <si>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</si>
  <si>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</si>
  <si>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</si>
  <si>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</si>
  <si>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</si>
  <si>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</si>
  <si>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</si>
  <si>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</si>
  <si>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</si>
  <si>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</si>
  <si>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</si>
  <si>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</si>
  <si>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</si>
  <si>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</si>
  <si>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</si>
  <si>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</si>
  <si>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</si>
  <si>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</si>
  <si>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</si>
  <si>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</si>
  <si>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</si>
  <si>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</si>
  <si>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50106</t>
  </si>
  <si>
    <t>Equipo sanitario, de laboratorio e investigación</t>
  </si>
  <si>
    <t>50107</t>
  </si>
  <si>
    <t>Equipo y mobiliario educacional, deportivo y recreativo</t>
  </si>
  <si>
    <t>50199</t>
  </si>
  <si>
    <t>Maquinaria y equipo diverso</t>
  </si>
  <si>
    <t>Grupo: 502</t>
  </si>
  <si>
    <t>CONSTRUCCIONES, ADICIONES Y MEJORAS</t>
  </si>
  <si>
    <t>50201</t>
  </si>
  <si>
    <t>Edificios</t>
  </si>
  <si>
    <t>Grupo: 503</t>
  </si>
  <si>
    <t>BIENES PREEXISTENTES</t>
  </si>
  <si>
    <t>50302</t>
  </si>
  <si>
    <t>Edificios preexistentes</t>
  </si>
  <si>
    <t>Grupo: 599</t>
  </si>
  <si>
    <t>BIENES DURADEROS DIVERSOS</t>
  </si>
  <si>
    <t>59903</t>
  </si>
  <si>
    <t>Bienes intangibles</t>
  </si>
  <si>
    <t>59999</t>
  </si>
  <si>
    <t>Otros bienes duraderos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</si>
  <si>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</si>
  <si>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</si>
  <si>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</si>
  <si>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</si>
  <si>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</si>
  <si>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</si>
  <si>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</si>
  <si>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60108</t>
  </si>
  <si>
    <t>Fondos en fideicomiso para gasto corriente</t>
  </si>
  <si>
    <t>Grupo: 602</t>
  </si>
  <si>
    <t>TRANSFERENCIAS CORRIENTES A PERSONAS</t>
  </si>
  <si>
    <t>60201</t>
  </si>
  <si>
    <t>Becas a funcionarios</t>
  </si>
  <si>
    <t>Grupo: 604</t>
  </si>
  <si>
    <t>TRANSFERENCIAS CORRIENTES A ENTIDADES PRIVADAS SIN</t>
  </si>
  <si>
    <t>60404</t>
  </si>
  <si>
    <t>Transferencias corrientes a otras entidades privadas sin fines de lucro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</si>
  <si>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</si>
  <si>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</si>
  <si>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</si>
  <si>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</si>
  <si>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</si>
  <si>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</si>
  <si>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>Detalle Ejecución de Presupuesto</t>
  </si>
  <si>
    <t xml:space="preserve">Detalle </t>
  </si>
  <si>
    <r>
      <t>Solicitado  /Comprometido</t>
    </r>
    <r>
      <rPr>
        <b/>
        <sz val="11"/>
        <color indexed="10"/>
        <rFont val="Calibri"/>
        <family val="2"/>
      </rPr>
      <t>³</t>
    </r>
    <r>
      <rPr>
        <b/>
        <sz val="11"/>
        <color indexed="10"/>
        <rFont val="Calibri"/>
        <family val="2"/>
        <scheme val="minor"/>
      </rPr>
      <t xml:space="preserve"> </t>
    </r>
  </si>
  <si>
    <t>Disponible</t>
  </si>
  <si>
    <r>
      <t>Disponible en Tránsito</t>
    </r>
    <r>
      <rPr>
        <b/>
        <sz val="11"/>
        <color indexed="10"/>
        <rFont val="Calibri"/>
        <family val="2"/>
      </rPr>
      <t>²</t>
    </r>
  </si>
  <si>
    <t>Porcentaje de Ejecución</t>
  </si>
  <si>
    <r>
      <t>Total Gastos  dólares US</t>
    </r>
    <r>
      <rPr>
        <b/>
        <sz val="11"/>
        <color indexed="10"/>
        <rFont val="Calibri"/>
        <family val="2"/>
      </rPr>
      <t>⁴</t>
    </r>
  </si>
  <si>
    <t>Total Gastos  colones</t>
  </si>
  <si>
    <t>Al 31 de diciembre de 2016</t>
  </si>
  <si>
    <t>Fuente: Liquidación presupuestaria, Sistema SIGA PJ</t>
  </si>
  <si>
    <r>
      <rPr>
        <sz val="7"/>
        <color theme="0"/>
        <rFont val="Calibri"/>
        <family val="2"/>
      </rPr>
      <t>³</t>
    </r>
    <r>
      <rPr>
        <sz val="7"/>
        <color theme="0"/>
        <rFont val="Calibri"/>
        <family val="2"/>
        <scheme val="minor"/>
      </rPr>
      <t xml:space="preserve">*Se visualizan los rubros que estan ligados a un procedimiento de compra y a un documento reservado para un gasto no previsible. </t>
    </r>
  </si>
  <si>
    <r>
      <rPr>
        <sz val="7"/>
        <color theme="0"/>
        <rFont val="Calibri"/>
        <family val="2"/>
      </rPr>
      <t>⁴</t>
    </r>
    <r>
      <rPr>
        <sz val="7"/>
        <color theme="0"/>
        <rFont val="Calibri"/>
        <family val="2"/>
        <scheme val="minor"/>
      </rPr>
      <t xml:space="preserve">Tipo de cambio Banco Central al 31 de diciembre de 2016 (1$ = ¢561.10). </t>
    </r>
  </si>
  <si>
    <r>
      <t>Presupuesto 2016</t>
    </r>
    <r>
      <rPr>
        <b/>
        <sz val="11"/>
        <color indexed="10"/>
        <rFont val="Calibri"/>
        <family val="2"/>
      </rPr>
      <t>¹</t>
    </r>
  </si>
  <si>
    <r>
      <t>Presupuesto Activo 2016</t>
    </r>
    <r>
      <rPr>
        <b/>
        <sz val="11"/>
        <color indexed="10"/>
        <rFont val="Calibri"/>
        <family val="2"/>
      </rPr>
      <t>²</t>
    </r>
  </si>
  <si>
    <t>Ejecutado al 31/12/2016</t>
  </si>
  <si>
    <t>Presupuesto 2016¹</t>
  </si>
  <si>
    <t>Presupuesto Activo 2016²</t>
  </si>
  <si>
    <t xml:space="preserve">Solicitado  /Comprometido³ </t>
  </si>
  <si>
    <t>Disponible en Tránsito²</t>
  </si>
  <si>
    <t>Total Gastos  dólares US⁴</t>
  </si>
  <si>
    <t>Detalle Gastos Fijos</t>
  </si>
  <si>
    <t>Detalle Gastos de Operación</t>
  </si>
  <si>
    <t>Detalle de Inversión</t>
  </si>
  <si>
    <r>
      <rPr>
        <sz val="7"/>
        <color theme="0"/>
        <rFont val="Calibri"/>
        <family val="2"/>
      </rPr>
      <t>²</t>
    </r>
    <r>
      <rPr>
        <sz val="7"/>
        <color theme="0"/>
        <rFont val="Calibri"/>
        <family val="2"/>
        <scheme val="minor"/>
      </rPr>
      <t>Presupuesto que contiene las modificaciones presupuestarias internas y externas realizadas durante la ejecución al 31 de diciembre del 2016.</t>
    </r>
  </si>
  <si>
    <r>
      <rPr>
        <sz val="7"/>
        <color theme="0"/>
        <rFont val="Calibri"/>
        <family val="2"/>
      </rPr>
      <t>¹</t>
    </r>
    <r>
      <rPr>
        <sz val="7"/>
        <color theme="0"/>
        <rFont val="Calibri"/>
        <family val="2"/>
        <scheme val="minor"/>
      </rPr>
      <t>Según Ley de Presupuesto del Poder Judicial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</si>
</sst>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_(* #,##0.00_);_(* \(#,##0.00\);_(* &quot;-&quot;??_);_(@_)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rgb="FFDCDCDC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63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0" fontId="5" fillId="4" borderId="0" xfId="0" applyNumberFormat="1" applyFont="1" applyFill="1" applyBorder="1" applyAlignment="1">
      <alignment horizontal="left"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5" borderId="0" xfId="2" applyFont="1" applyFill="1" applyBorder="1" applyAlignment="1">
      <alignment horizontal="center" vertical="center" wrapText="1"/>
    </xf>
    <xf numFmtId="165" fontId="12" fillId="5" borderId="0" xfId="3" applyFont="1" applyFill="1" applyBorder="1" applyAlignment="1">
      <alignment horizontal="center" vertical="center" wrapText="1"/>
    </xf>
    <xf numFmtId="9" fontId="12" fillId="5" borderId="0" xfId="3" applyNumberFormat="1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left" vertical="center" wrapText="1"/>
    </xf>
    <xf numFmtId="165" fontId="12" fillId="6" borderId="0" xfId="3" applyFont="1" applyFill="1" applyBorder="1" applyAlignment="1">
      <alignment horizontal="center" vertical="center" wrapText="1"/>
    </xf>
    <xf numFmtId="9" fontId="12" fillId="6" borderId="0" xfId="1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 readingOrder="1"/>
    </xf>
    <xf numFmtId="164" fontId="0" fillId="0" borderId="0" xfId="0" applyNumberFormat="1" applyFont="1" applyFill="1" applyBorder="1" applyAlignment="1">
      <alignment horizontal="right" vertical="top" wrapText="1" readingOrder="1"/>
    </xf>
    <xf numFmtId="9" fontId="14" fillId="0" borderId="0" xfId="0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left" vertical="center" wrapText="1"/>
    </xf>
    <xf numFmtId="164" fontId="8" fillId="7" borderId="0" xfId="0" applyNumberFormat="1" applyFont="1" applyFill="1" applyBorder="1" applyAlignment="1">
      <alignment horizontal="right" vertical="top" wrapText="1" readingOrder="1"/>
    </xf>
    <xf numFmtId="0" fontId="0" fillId="0" borderId="2" xfId="0" applyNumberFormat="1" applyFont="1" applyFill="1" applyBorder="1" applyAlignment="1">
      <alignment vertical="top" wrapText="1" readingOrder="1"/>
    </xf>
    <xf numFmtId="164" fontId="0" fillId="0" borderId="2" xfId="0" applyNumberFormat="1" applyFont="1" applyFill="1" applyBorder="1" applyAlignment="1">
      <alignment horizontal="right" vertical="top" wrapText="1" readingOrder="1"/>
    </xf>
    <xf numFmtId="9" fontId="14" fillId="0" borderId="2" xfId="0" applyNumberFormat="1" applyFont="1" applyFill="1" applyBorder="1" applyAlignment="1">
      <alignment horizontal="center"/>
    </xf>
    <xf numFmtId="0" fontId="15" fillId="5" borderId="0" xfId="2" applyFont="1" applyFill="1" applyBorder="1" applyAlignment="1" applyProtection="1">
      <alignment horizontal="left" vertical="top" wrapText="1" readingOrder="1"/>
      <protection locked="0"/>
    </xf>
    <xf numFmtId="9" fontId="15" fillId="5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vertical="top" wrapText="1" readingOrder="1"/>
    </xf>
    <xf numFmtId="164" fontId="0" fillId="0" borderId="3" xfId="0" applyNumberFormat="1" applyFont="1" applyFill="1" applyBorder="1" applyAlignment="1">
      <alignment horizontal="right" vertical="top" wrapText="1" readingOrder="1"/>
    </xf>
    <xf numFmtId="9" fontId="14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horizontal="right" vertical="top" wrapText="1" readingOrder="1"/>
    </xf>
    <xf numFmtId="9" fontId="14" fillId="0" borderId="4" xfId="0" applyNumberFormat="1" applyFont="1" applyFill="1" applyBorder="1" applyAlignment="1">
      <alignment horizontal="center"/>
    </xf>
    <xf numFmtId="0" fontId="15" fillId="5" borderId="0" xfId="2" applyFont="1" applyFill="1" applyBorder="1" applyAlignment="1">
      <alignment horizontal="left" wrapText="1"/>
    </xf>
    <xf numFmtId="0" fontId="11" fillId="0" borderId="0" xfId="2" applyFont="1" applyBorder="1" applyAlignment="1" applyProtection="1">
      <alignment horizontal="center" vertical="top" wrapText="1"/>
      <protection locked="0"/>
    </xf>
    <xf numFmtId="0" fontId="17" fillId="0" borderId="0" xfId="2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6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abSelected="1" workbookViewId="0">
      <selection activeCell="M20" sqref="M20"/>
    </sheetView>
  </sheetViews>
  <sheetFormatPr baseColWidth="10" defaultRowHeight="15" x14ac:dyDescent="0.25"/>
  <cols>
    <col min="1" max="1" width="36.42578125" customWidth="1"/>
    <col min="2" max="2" width="18.85546875" customWidth="1"/>
    <col min="3" max="3" width="18.28515625" bestFit="1" customWidth="1"/>
    <col min="4" max="4" width="16.140625" customWidth="1"/>
    <col min="5" max="6" width="18.85546875" customWidth="1"/>
    <col min="7" max="7" width="16.140625" customWidth="1"/>
    <col min="8" max="8" width="18.28515625" style="17" customWidth="1"/>
  </cols>
  <sheetData>
    <row r="2" spans="1:8" x14ac:dyDescent="0.25">
      <c r="A2" s="45" t="s">
        <v>11</v>
      </c>
      <c r="B2" s="45"/>
      <c r="C2" s="45"/>
      <c r="D2" s="45"/>
      <c r="E2" s="45"/>
      <c r="F2" s="45"/>
      <c r="G2" s="45"/>
      <c r="H2" s="45"/>
    </row>
    <row r="3" spans="1:8" x14ac:dyDescent="0.25">
      <c r="A3" s="45" t="s">
        <v>276</v>
      </c>
      <c r="B3" s="45"/>
      <c r="C3" s="45"/>
      <c r="D3" s="45"/>
      <c r="E3" s="45"/>
      <c r="F3" s="45"/>
      <c r="G3" s="45"/>
      <c r="H3" s="45"/>
    </row>
    <row r="4" spans="1:8" x14ac:dyDescent="0.25">
      <c r="A4" s="45" t="s">
        <v>284</v>
      </c>
      <c r="B4" s="45"/>
      <c r="C4" s="45"/>
      <c r="D4" s="45"/>
      <c r="E4" s="45"/>
      <c r="F4" s="45"/>
      <c r="G4" s="45"/>
      <c r="H4" s="45"/>
    </row>
    <row r="5" spans="1:8" x14ac:dyDescent="0.25">
      <c r="H5" s="18"/>
    </row>
    <row r="6" spans="1:8" ht="30" x14ac:dyDescent="0.25">
      <c r="A6" s="19" t="s">
        <v>277</v>
      </c>
      <c r="B6" s="20" t="s">
        <v>288</v>
      </c>
      <c r="C6" s="20" t="s">
        <v>289</v>
      </c>
      <c r="D6" s="20" t="s">
        <v>278</v>
      </c>
      <c r="E6" s="20" t="s">
        <v>290</v>
      </c>
      <c r="F6" s="20" t="s">
        <v>279</v>
      </c>
      <c r="G6" s="20" t="s">
        <v>280</v>
      </c>
      <c r="H6" s="21" t="s">
        <v>281</v>
      </c>
    </row>
    <row r="7" spans="1:8" x14ac:dyDescent="0.25">
      <c r="A7" s="22" t="s">
        <v>282</v>
      </c>
      <c r="B7" s="23">
        <f>+B8/561.1</f>
        <v>84838048.903938696</v>
      </c>
      <c r="C7" s="23">
        <f t="shared" ref="C7:G7" si="0">+C8/561.1</f>
        <v>84838048.903938696</v>
      </c>
      <c r="D7" s="23">
        <f t="shared" si="0"/>
        <v>-3365342.6306184283</v>
      </c>
      <c r="E7" s="23">
        <f t="shared" si="0"/>
        <v>81897858.048066288</v>
      </c>
      <c r="F7" s="23">
        <f t="shared" si="0"/>
        <v>6305533.4864908215</v>
      </c>
      <c r="G7" s="23">
        <f t="shared" si="0"/>
        <v>2276523.6116556763</v>
      </c>
      <c r="H7" s="24">
        <f>+E7/C7</f>
        <v>0.96534348804742598</v>
      </c>
    </row>
    <row r="8" spans="1:8" ht="15" customHeight="1" x14ac:dyDescent="0.25">
      <c r="A8" s="29" t="s">
        <v>283</v>
      </c>
      <c r="B8" s="30">
        <v>47602629240</v>
      </c>
      <c r="C8" s="30">
        <v>47602629240</v>
      </c>
      <c r="D8" s="30">
        <v>-1888293750.0400002</v>
      </c>
      <c r="E8" s="30">
        <v>45952888150.769997</v>
      </c>
      <c r="F8" s="30">
        <v>3538034839.27</v>
      </c>
      <c r="G8" s="30">
        <v>1277357398.5</v>
      </c>
      <c r="H8" s="25">
        <f>+E8/C8</f>
        <v>0.96534348804742609</v>
      </c>
    </row>
    <row r="9" spans="1:8" ht="15" customHeight="1" x14ac:dyDescent="0.25">
      <c r="A9" s="31" t="s">
        <v>35</v>
      </c>
      <c r="B9" s="32">
        <v>43831839889</v>
      </c>
      <c r="C9" s="32">
        <v>43831839889</v>
      </c>
      <c r="D9" s="32">
        <v>-2247052236.4200001</v>
      </c>
      <c r="E9" s="32">
        <v>43151941312.489998</v>
      </c>
      <c r="F9" s="32">
        <v>2926950812.9299998</v>
      </c>
      <c r="G9" s="32">
        <v>679898576.50999999</v>
      </c>
      <c r="H9" s="33">
        <f t="shared" ref="H9:H11" si="1">+E9/C9</f>
        <v>0.98448847736641265</v>
      </c>
    </row>
    <row r="10" spans="1:8" ht="15" customHeight="1" x14ac:dyDescent="0.25">
      <c r="A10" s="31" t="s">
        <v>90</v>
      </c>
      <c r="B10" s="32">
        <v>2261440638</v>
      </c>
      <c r="C10" s="32">
        <v>2070713820</v>
      </c>
      <c r="D10" s="32">
        <v>131377103.67</v>
      </c>
      <c r="E10" s="32">
        <v>1817554526.6300001</v>
      </c>
      <c r="F10" s="32">
        <v>121782189.7</v>
      </c>
      <c r="G10" s="32">
        <v>121262690.2</v>
      </c>
      <c r="H10" s="33">
        <f t="shared" si="1"/>
        <v>0.87774298363933267</v>
      </c>
    </row>
    <row r="11" spans="1:8" ht="15" customHeight="1" x14ac:dyDescent="0.25">
      <c r="A11" s="31" t="s">
        <v>164</v>
      </c>
      <c r="B11" s="32">
        <v>339589973</v>
      </c>
      <c r="C11" s="32">
        <v>278755905</v>
      </c>
      <c r="D11" s="32">
        <v>21766940.640000001</v>
      </c>
      <c r="E11" s="32">
        <v>225824578.75</v>
      </c>
      <c r="F11" s="32">
        <v>31164385.609999999</v>
      </c>
      <c r="G11" s="32">
        <v>24581264.609999999</v>
      </c>
      <c r="H11" s="33">
        <f t="shared" si="1"/>
        <v>0.81011585655916418</v>
      </c>
    </row>
    <row r="12" spans="1:8" ht="15" customHeight="1" x14ac:dyDescent="0.25">
      <c r="A12" s="31" t="s">
        <v>220</v>
      </c>
      <c r="B12" s="32">
        <v>901256636</v>
      </c>
      <c r="C12" s="32">
        <v>994869630</v>
      </c>
      <c r="D12" s="32">
        <v>217750881.50999999</v>
      </c>
      <c r="E12" s="32">
        <v>257374166.13999999</v>
      </c>
      <c r="F12" s="32">
        <v>519744582.35000002</v>
      </c>
      <c r="G12" s="32">
        <v>448283437.70999998</v>
      </c>
      <c r="H12" s="33">
        <f t="shared" ref="H12:H14" si="2">+E12/C12</f>
        <v>0.25870140004173209</v>
      </c>
    </row>
    <row r="13" spans="1:8" ht="15" customHeight="1" x14ac:dyDescent="0.25">
      <c r="A13" s="31" t="s">
        <v>254</v>
      </c>
      <c r="B13" s="32">
        <v>268502104</v>
      </c>
      <c r="C13" s="32">
        <v>299792109</v>
      </c>
      <c r="D13" s="32">
        <v>-12136439.439999999</v>
      </c>
      <c r="E13" s="32">
        <v>373535679.75999999</v>
      </c>
      <c r="F13" s="32">
        <v>-61607131.32</v>
      </c>
      <c r="G13" s="32">
        <v>3331429.47</v>
      </c>
      <c r="H13" s="33">
        <f t="shared" si="2"/>
        <v>1.2459823609299869</v>
      </c>
    </row>
    <row r="14" spans="1:8" ht="15" customHeight="1" x14ac:dyDescent="0.25">
      <c r="A14" s="31" t="s">
        <v>271</v>
      </c>
      <c r="B14" s="32">
        <v>0</v>
      </c>
      <c r="C14" s="32">
        <v>126657887</v>
      </c>
      <c r="D14" s="32">
        <v>0</v>
      </c>
      <c r="E14" s="32">
        <v>126657887</v>
      </c>
      <c r="F14" s="32">
        <v>0</v>
      </c>
      <c r="G14" s="32">
        <v>0</v>
      </c>
      <c r="H14" s="33">
        <f t="shared" si="2"/>
        <v>1</v>
      </c>
    </row>
    <row r="15" spans="1:8" ht="0" hidden="1" customHeight="1" x14ac:dyDescent="0.25"/>
    <row r="16" spans="1:8" x14ac:dyDescent="0.25">
      <c r="A16" s="34" t="s">
        <v>285</v>
      </c>
      <c r="B16" s="34"/>
      <c r="C16" s="34"/>
      <c r="D16" s="34"/>
      <c r="E16" s="34"/>
      <c r="F16" s="34"/>
      <c r="G16" s="34"/>
      <c r="H16" s="35"/>
    </row>
    <row r="17" spans="1:8" x14ac:dyDescent="0.25">
      <c r="A17" s="44" t="s">
        <v>300</v>
      </c>
      <c r="B17" s="44"/>
      <c r="C17" s="44"/>
      <c r="D17" s="44"/>
      <c r="E17" s="44"/>
      <c r="F17" s="44"/>
      <c r="G17" s="44"/>
      <c r="H17" s="44"/>
    </row>
    <row r="18" spans="1:8" x14ac:dyDescent="0.25">
      <c r="A18" s="44" t="s">
        <v>299</v>
      </c>
      <c r="B18" s="44"/>
      <c r="C18" s="44"/>
      <c r="D18" s="44"/>
      <c r="E18" s="44"/>
      <c r="F18" s="44"/>
      <c r="G18" s="44"/>
      <c r="H18" s="44"/>
    </row>
    <row r="19" spans="1:8" x14ac:dyDescent="0.25">
      <c r="A19" s="44" t="s">
        <v>286</v>
      </c>
      <c r="B19" s="44"/>
      <c r="C19" s="44"/>
      <c r="D19" s="44"/>
      <c r="E19" s="44"/>
      <c r="F19" s="44"/>
      <c r="G19" s="44"/>
      <c r="H19" s="44"/>
    </row>
    <row r="20" spans="1:8" x14ac:dyDescent="0.25">
      <c r="A20" s="44" t="s">
        <v>287</v>
      </c>
      <c r="B20" s="44"/>
      <c r="C20" s="44"/>
      <c r="D20" s="44"/>
      <c r="E20" s="44"/>
      <c r="F20" s="44"/>
      <c r="G20" s="44"/>
      <c r="H20" s="44"/>
    </row>
  </sheetData>
  <mergeCells count="7">
    <mergeCell ref="A20:H20"/>
    <mergeCell ref="A2:H2"/>
    <mergeCell ref="A3:H3"/>
    <mergeCell ref="A4:H4"/>
    <mergeCell ref="A17:H17"/>
    <mergeCell ref="A18:H18"/>
    <mergeCell ref="A19:H19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showGridLines="0" topLeftCell="A88" zoomScaleNormal="100" workbookViewId="0">
      <selection activeCell="C125" sqref="C125"/>
    </sheetView>
  </sheetViews>
  <sheetFormatPr baseColWidth="10" defaultRowHeight="15" x14ac:dyDescent="0.25"/>
  <cols>
    <col min="1" max="1" width="52.140625" style="36" customWidth="1"/>
    <col min="2" max="2" width="18.85546875" style="36" customWidth="1"/>
    <col min="3" max="3" width="18.5703125" style="36" customWidth="1"/>
    <col min="4" max="4" width="16.140625" style="36" customWidth="1"/>
    <col min="5" max="6" width="18.85546875" style="36" customWidth="1"/>
    <col min="7" max="7" width="16.140625" style="36" customWidth="1"/>
    <col min="8" max="8" width="18.28515625" style="28" customWidth="1"/>
    <col min="9" max="16384" width="11.42578125" style="36"/>
  </cols>
  <sheetData>
    <row r="2" spans="1:8" x14ac:dyDescent="0.25">
      <c r="A2" s="46" t="s">
        <v>11</v>
      </c>
      <c r="B2" s="46"/>
      <c r="C2" s="46"/>
      <c r="D2" s="46"/>
      <c r="E2" s="46"/>
      <c r="F2" s="46"/>
      <c r="G2" s="46"/>
      <c r="H2" s="46"/>
    </row>
    <row r="3" spans="1:8" x14ac:dyDescent="0.25">
      <c r="A3" s="46" t="s">
        <v>276</v>
      </c>
      <c r="B3" s="46"/>
      <c r="C3" s="46"/>
      <c r="D3" s="46"/>
      <c r="E3" s="46"/>
      <c r="F3" s="46"/>
      <c r="G3" s="46"/>
      <c r="H3" s="46"/>
    </row>
    <row r="4" spans="1:8" x14ac:dyDescent="0.25">
      <c r="A4" s="46" t="s">
        <v>284</v>
      </c>
      <c r="B4" s="46"/>
      <c r="C4" s="46"/>
      <c r="D4" s="46"/>
      <c r="E4" s="46"/>
      <c r="F4" s="46"/>
      <c r="G4" s="46"/>
      <c r="H4" s="46"/>
    </row>
    <row r="5" spans="1:8" x14ac:dyDescent="0.25">
      <c r="H5" s="37"/>
    </row>
    <row r="6" spans="1:8" ht="30" x14ac:dyDescent="0.25">
      <c r="A6" s="19" t="s">
        <v>277</v>
      </c>
      <c r="B6" s="20" t="s">
        <v>291</v>
      </c>
      <c r="C6" s="20" t="s">
        <v>292</v>
      </c>
      <c r="D6" s="20" t="s">
        <v>293</v>
      </c>
      <c r="E6" s="20" t="s">
        <v>290</v>
      </c>
      <c r="F6" s="20" t="s">
        <v>279</v>
      </c>
      <c r="G6" s="20" t="s">
        <v>294</v>
      </c>
      <c r="H6" s="21" t="s">
        <v>281</v>
      </c>
    </row>
    <row r="7" spans="1:8" x14ac:dyDescent="0.25">
      <c r="A7" s="22" t="s">
        <v>295</v>
      </c>
      <c r="B7" s="23">
        <f>+B8/561.1</f>
        <v>84838048.903938696</v>
      </c>
      <c r="C7" s="23">
        <f t="shared" ref="C7:G7" si="0">+C8/561.1</f>
        <v>84838048.903938696</v>
      </c>
      <c r="D7" s="23">
        <f t="shared" si="0"/>
        <v>-3365342.6306184283</v>
      </c>
      <c r="E7" s="23">
        <f t="shared" si="0"/>
        <v>81897858.048066288</v>
      </c>
      <c r="F7" s="23">
        <f t="shared" si="0"/>
        <v>6305533.4864908215</v>
      </c>
      <c r="G7" s="23">
        <f t="shared" si="0"/>
        <v>2276523.6116556763</v>
      </c>
      <c r="H7" s="24">
        <f>+E7/C7</f>
        <v>0.96534348804742598</v>
      </c>
    </row>
    <row r="8" spans="1:8" ht="15" customHeight="1" x14ac:dyDescent="0.25">
      <c r="A8" s="29" t="s">
        <v>283</v>
      </c>
      <c r="B8" s="30">
        <v>47602629240</v>
      </c>
      <c r="C8" s="30">
        <v>47602629240</v>
      </c>
      <c r="D8" s="30">
        <v>-1888293750.0400002</v>
      </c>
      <c r="E8" s="30">
        <v>45952888150.769997</v>
      </c>
      <c r="F8" s="30">
        <v>3538034839.27</v>
      </c>
      <c r="G8" s="30">
        <v>1277357398.5</v>
      </c>
      <c r="H8" s="25">
        <f>+E8/C8</f>
        <v>0.96534348804742609</v>
      </c>
    </row>
    <row r="9" spans="1:8" ht="15" customHeight="1" x14ac:dyDescent="0.25">
      <c r="A9" s="31" t="s">
        <v>41</v>
      </c>
      <c r="B9" s="32">
        <v>11739730984</v>
      </c>
      <c r="C9" s="32">
        <v>11659728191</v>
      </c>
      <c r="D9" s="32">
        <v>0</v>
      </c>
      <c r="E9" s="32">
        <v>11528189523.4</v>
      </c>
      <c r="F9" s="32">
        <v>131538667.59999999</v>
      </c>
      <c r="G9" s="32">
        <v>131538667.59999999</v>
      </c>
      <c r="H9" s="33">
        <f t="shared" ref="H9:H56" si="1">+E9/C9</f>
        <v>0.98871854768436773</v>
      </c>
    </row>
    <row r="10" spans="1:8" ht="15" customHeight="1" x14ac:dyDescent="0.25">
      <c r="A10" s="31" t="s">
        <v>44</v>
      </c>
      <c r="B10" s="32">
        <v>220242108</v>
      </c>
      <c r="C10" s="32">
        <v>223242108</v>
      </c>
      <c r="D10" s="32">
        <v>0</v>
      </c>
      <c r="E10" s="32">
        <v>203731053.24000001</v>
      </c>
      <c r="F10" s="32">
        <v>19511054.760000002</v>
      </c>
      <c r="G10" s="32">
        <v>19511054.760000002</v>
      </c>
      <c r="H10" s="33">
        <f t="shared" si="1"/>
        <v>0.91260136837625638</v>
      </c>
    </row>
    <row r="11" spans="1:8" ht="15" customHeight="1" x14ac:dyDescent="0.25">
      <c r="A11" s="31" t="s">
        <v>46</v>
      </c>
      <c r="B11" s="32">
        <v>795182292</v>
      </c>
      <c r="C11" s="32">
        <v>1067182292</v>
      </c>
      <c r="D11" s="32">
        <v>0</v>
      </c>
      <c r="E11" s="32">
        <v>945423132.24000001</v>
      </c>
      <c r="F11" s="32">
        <v>121759159.76000001</v>
      </c>
      <c r="G11" s="32">
        <v>121759159.76000001</v>
      </c>
      <c r="H11" s="33">
        <f t="shared" si="1"/>
        <v>0.88590594065067185</v>
      </c>
    </row>
    <row r="12" spans="1:8" ht="15" customHeight="1" x14ac:dyDescent="0.25">
      <c r="A12" s="31" t="s">
        <v>50</v>
      </c>
      <c r="B12" s="32">
        <v>603150884</v>
      </c>
      <c r="C12" s="32">
        <v>501150884</v>
      </c>
      <c r="D12" s="32">
        <v>0</v>
      </c>
      <c r="E12" s="32">
        <v>462025943.30000001</v>
      </c>
      <c r="F12" s="32">
        <v>39124940.700000003</v>
      </c>
      <c r="G12" s="32">
        <v>39124940.700000003</v>
      </c>
      <c r="H12" s="33">
        <f t="shared" si="1"/>
        <v>0.92192981804657459</v>
      </c>
    </row>
    <row r="13" spans="1:8" ht="15" customHeight="1" x14ac:dyDescent="0.25">
      <c r="A13" s="31" t="s">
        <v>52</v>
      </c>
      <c r="B13" s="32">
        <v>1153972</v>
      </c>
      <c r="C13" s="32">
        <v>1153972</v>
      </c>
      <c r="D13" s="32">
        <v>0</v>
      </c>
      <c r="E13" s="32">
        <v>0</v>
      </c>
      <c r="F13" s="32">
        <v>1153972</v>
      </c>
      <c r="G13" s="32">
        <v>1153972</v>
      </c>
      <c r="H13" s="33">
        <f t="shared" si="1"/>
        <v>0</v>
      </c>
    </row>
    <row r="14" spans="1:8" ht="15" customHeight="1" x14ac:dyDescent="0.25">
      <c r="A14" s="31" t="s">
        <v>54</v>
      </c>
      <c r="B14" s="32">
        <v>64113048</v>
      </c>
      <c r="C14" s="32">
        <v>72113048</v>
      </c>
      <c r="D14" s="32">
        <v>0</v>
      </c>
      <c r="E14" s="32">
        <v>68073924.359999999</v>
      </c>
      <c r="F14" s="32">
        <v>4039123.64</v>
      </c>
      <c r="G14" s="32">
        <v>4039123.64</v>
      </c>
      <c r="H14" s="33">
        <f t="shared" si="1"/>
        <v>0.94398900404265262</v>
      </c>
    </row>
    <row r="15" spans="1:8" ht="15" customHeight="1" x14ac:dyDescent="0.25">
      <c r="A15" s="31" t="s">
        <v>56</v>
      </c>
      <c r="B15" s="32">
        <v>21675714</v>
      </c>
      <c r="C15" s="32">
        <v>21675714</v>
      </c>
      <c r="D15" s="32">
        <v>0</v>
      </c>
      <c r="E15" s="32">
        <v>10666037.810000001</v>
      </c>
      <c r="F15" s="32">
        <v>11009676.189999999</v>
      </c>
      <c r="G15" s="32">
        <v>11009676.189999999</v>
      </c>
      <c r="H15" s="33">
        <f t="shared" si="1"/>
        <v>0.49207319352894213</v>
      </c>
    </row>
    <row r="16" spans="1:8" ht="15" customHeight="1" x14ac:dyDescent="0.25">
      <c r="A16" s="31" t="s">
        <v>58</v>
      </c>
      <c r="B16" s="32">
        <v>704593</v>
      </c>
      <c r="C16" s="32">
        <v>704593</v>
      </c>
      <c r="D16" s="32">
        <v>0</v>
      </c>
      <c r="E16" s="32">
        <v>0</v>
      </c>
      <c r="F16" s="32">
        <v>704593</v>
      </c>
      <c r="G16" s="32">
        <v>704593</v>
      </c>
      <c r="H16" s="33">
        <f t="shared" si="1"/>
        <v>0</v>
      </c>
    </row>
    <row r="17" spans="1:8" ht="15" customHeight="1" x14ac:dyDescent="0.25">
      <c r="A17" s="31" t="s">
        <v>62</v>
      </c>
      <c r="B17" s="32">
        <v>3741686749</v>
      </c>
      <c r="C17" s="32">
        <v>3498686749</v>
      </c>
      <c r="D17" s="32">
        <v>0</v>
      </c>
      <c r="E17" s="32">
        <v>3454875804.5700002</v>
      </c>
      <c r="F17" s="32">
        <v>43810944.43</v>
      </c>
      <c r="G17" s="32">
        <v>43810944.43</v>
      </c>
      <c r="H17" s="33">
        <f t="shared" si="1"/>
        <v>0.98747788882713727</v>
      </c>
    </row>
    <row r="18" spans="1:8" ht="15" customHeight="1" x14ac:dyDescent="0.25">
      <c r="A18" s="31" t="s">
        <v>64</v>
      </c>
      <c r="B18" s="32">
        <v>5611521010</v>
      </c>
      <c r="C18" s="32">
        <v>5777521010</v>
      </c>
      <c r="D18" s="32">
        <v>0</v>
      </c>
      <c r="E18" s="32">
        <v>5742085333.0100002</v>
      </c>
      <c r="F18" s="32">
        <v>35435676.990000002</v>
      </c>
      <c r="G18" s="32">
        <v>35435676.990000002</v>
      </c>
      <c r="H18" s="33">
        <f t="shared" si="1"/>
        <v>0.99386662948889914</v>
      </c>
    </row>
    <row r="19" spans="1:8" ht="15" customHeight="1" x14ac:dyDescent="0.25">
      <c r="A19" s="31" t="s">
        <v>67</v>
      </c>
      <c r="B19" s="32">
        <v>2656916063</v>
      </c>
      <c r="C19" s="32">
        <v>2636916063</v>
      </c>
      <c r="D19" s="32">
        <v>0</v>
      </c>
      <c r="E19" s="32">
        <v>2605891121.7199998</v>
      </c>
      <c r="F19" s="32">
        <v>31024941.280000001</v>
      </c>
      <c r="G19" s="32">
        <v>31024941.280000001</v>
      </c>
      <c r="H19" s="33">
        <f t="shared" si="1"/>
        <v>0.98823438420534959</v>
      </c>
    </row>
    <row r="20" spans="1:8" ht="15" customHeight="1" x14ac:dyDescent="0.25">
      <c r="A20" s="31" t="s">
        <v>69</v>
      </c>
      <c r="B20" s="32">
        <v>2346081789</v>
      </c>
      <c r="C20" s="32">
        <v>2366081789</v>
      </c>
      <c r="D20" s="32">
        <v>0</v>
      </c>
      <c r="E20" s="32">
        <v>2361809253.02</v>
      </c>
      <c r="F20" s="32">
        <v>4272535.9800000004</v>
      </c>
      <c r="G20" s="32">
        <v>4272535.9800000004</v>
      </c>
      <c r="H20" s="33">
        <f t="shared" si="1"/>
        <v>0.99819425685119456</v>
      </c>
    </row>
    <row r="21" spans="1:8" ht="15" customHeight="1" x14ac:dyDescent="0.25">
      <c r="A21" s="31" t="s">
        <v>71</v>
      </c>
      <c r="B21" s="32">
        <v>6738450471</v>
      </c>
      <c r="C21" s="32">
        <v>6494450471</v>
      </c>
      <c r="D21" s="32">
        <v>0</v>
      </c>
      <c r="E21" s="32">
        <v>6454078998.46</v>
      </c>
      <c r="F21" s="32">
        <v>40371472.539999999</v>
      </c>
      <c r="G21" s="32">
        <v>40371472.539999999</v>
      </c>
      <c r="H21" s="33">
        <f t="shared" si="1"/>
        <v>0.99378369690857249</v>
      </c>
    </row>
    <row r="22" spans="1:8" ht="22.5" customHeight="1" x14ac:dyDescent="0.25">
      <c r="A22" s="31" t="s">
        <v>76</v>
      </c>
      <c r="B22" s="32">
        <v>2949241659</v>
      </c>
      <c r="C22" s="32">
        <v>2949241659</v>
      </c>
      <c r="D22" s="32">
        <v>0</v>
      </c>
      <c r="E22" s="32">
        <v>2884120829.5</v>
      </c>
      <c r="F22" s="32">
        <v>65120829.5</v>
      </c>
      <c r="G22" s="32">
        <v>65120829.5</v>
      </c>
      <c r="H22" s="33">
        <f t="shared" si="1"/>
        <v>0.97791946641562066</v>
      </c>
    </row>
    <row r="23" spans="1:8" ht="22.5" customHeight="1" x14ac:dyDescent="0.25">
      <c r="A23" s="31" t="s">
        <v>78</v>
      </c>
      <c r="B23" s="32">
        <v>159418468</v>
      </c>
      <c r="C23" s="32">
        <v>159418468</v>
      </c>
      <c r="D23" s="32">
        <v>0</v>
      </c>
      <c r="E23" s="32">
        <v>155909234</v>
      </c>
      <c r="F23" s="32">
        <v>3509234</v>
      </c>
      <c r="G23" s="32">
        <v>3509234</v>
      </c>
      <c r="H23" s="33">
        <f t="shared" si="1"/>
        <v>0.97798728062046114</v>
      </c>
    </row>
    <row r="24" spans="1:8" ht="22.5" customHeight="1" x14ac:dyDescent="0.25">
      <c r="A24" s="31" t="s">
        <v>82</v>
      </c>
      <c r="B24" s="32">
        <v>478255404</v>
      </c>
      <c r="C24" s="32">
        <v>478255404</v>
      </c>
      <c r="D24" s="32">
        <v>0</v>
      </c>
      <c r="E24" s="32">
        <v>467627702</v>
      </c>
      <c r="F24" s="32">
        <v>10627702</v>
      </c>
      <c r="G24" s="32">
        <v>10627702</v>
      </c>
      <c r="H24" s="33">
        <f t="shared" si="1"/>
        <v>0.97777818732185195</v>
      </c>
    </row>
    <row r="25" spans="1:8" ht="15" customHeight="1" x14ac:dyDescent="0.25">
      <c r="A25" s="31" t="s">
        <v>84</v>
      </c>
      <c r="B25" s="32">
        <v>956510809</v>
      </c>
      <c r="C25" s="32">
        <v>956510809</v>
      </c>
      <c r="D25" s="32">
        <v>0</v>
      </c>
      <c r="E25" s="32">
        <v>935255404.5</v>
      </c>
      <c r="F25" s="32">
        <v>21255404.5</v>
      </c>
      <c r="G25" s="32">
        <v>21255404.5</v>
      </c>
      <c r="H25" s="33">
        <f t="shared" si="1"/>
        <v>0.97777818682235085</v>
      </c>
    </row>
    <row r="26" spans="1:8" ht="22.5" customHeight="1" x14ac:dyDescent="0.25">
      <c r="A26" s="31" t="s">
        <v>86</v>
      </c>
      <c r="B26" s="32">
        <v>4384007872</v>
      </c>
      <c r="C26" s="32">
        <v>4594010665</v>
      </c>
      <c r="D26" s="32">
        <v>-2247052236.4200001</v>
      </c>
      <c r="E26" s="32">
        <v>4541989653.9899998</v>
      </c>
      <c r="F26" s="32">
        <v>2299073247.4299998</v>
      </c>
      <c r="G26" s="32">
        <v>52021011.009999998</v>
      </c>
      <c r="H26" s="33">
        <f t="shared" si="1"/>
        <v>0.98867634082647471</v>
      </c>
    </row>
    <row r="27" spans="1:8" ht="22.5" customHeight="1" x14ac:dyDescent="0.25">
      <c r="A27" s="31" t="s">
        <v>86</v>
      </c>
      <c r="B27" s="32">
        <v>0</v>
      </c>
      <c r="C27" s="32">
        <v>20000000</v>
      </c>
      <c r="D27" s="32">
        <v>0</v>
      </c>
      <c r="E27" s="32">
        <v>0</v>
      </c>
      <c r="F27" s="32">
        <v>20000000</v>
      </c>
      <c r="G27" s="32">
        <v>20000000</v>
      </c>
      <c r="H27" s="33">
        <f t="shared" si="1"/>
        <v>0</v>
      </c>
    </row>
    <row r="28" spans="1:8" ht="22.5" customHeight="1" x14ac:dyDescent="0.25">
      <c r="A28" s="31" t="s">
        <v>88</v>
      </c>
      <c r="B28" s="32">
        <v>363796000</v>
      </c>
      <c r="C28" s="32">
        <v>353796000</v>
      </c>
      <c r="D28" s="32">
        <v>0</v>
      </c>
      <c r="E28" s="32">
        <v>330188363.37</v>
      </c>
      <c r="F28" s="32">
        <v>23607636.629999999</v>
      </c>
      <c r="G28" s="32">
        <v>23607636.629999999</v>
      </c>
      <c r="H28" s="33">
        <f t="shared" si="1"/>
        <v>0.93327330826238852</v>
      </c>
    </row>
    <row r="29" spans="1:8" ht="15" customHeight="1" x14ac:dyDescent="0.25">
      <c r="A29" s="31" t="s">
        <v>94</v>
      </c>
      <c r="B29" s="32">
        <v>867370242</v>
      </c>
      <c r="C29" s="32">
        <v>782145485.5</v>
      </c>
      <c r="D29" s="32">
        <v>2926234.57</v>
      </c>
      <c r="E29" s="32">
        <v>753789883.83000004</v>
      </c>
      <c r="F29" s="32">
        <v>25429367.100000001</v>
      </c>
      <c r="G29" s="32">
        <v>25429367.100000001</v>
      </c>
      <c r="H29" s="33">
        <f t="shared" si="1"/>
        <v>0.96374638453372496</v>
      </c>
    </row>
    <row r="30" spans="1:8" ht="15" customHeight="1" x14ac:dyDescent="0.25">
      <c r="A30" s="31" t="s">
        <v>96</v>
      </c>
      <c r="B30" s="32">
        <v>173718526</v>
      </c>
      <c r="C30" s="32">
        <v>132298873</v>
      </c>
      <c r="D30" s="32">
        <v>22242624.629999999</v>
      </c>
      <c r="E30" s="32">
        <v>106412572.26000001</v>
      </c>
      <c r="F30" s="32">
        <v>3643676.11</v>
      </c>
      <c r="G30" s="32">
        <v>3643676.11</v>
      </c>
      <c r="H30" s="33">
        <f t="shared" si="1"/>
        <v>0.8043346843929654</v>
      </c>
    </row>
    <row r="31" spans="1:8" ht="15" customHeight="1" x14ac:dyDescent="0.25">
      <c r="A31" s="31" t="s">
        <v>100</v>
      </c>
      <c r="B31" s="32">
        <v>69444074</v>
      </c>
      <c r="C31" s="32">
        <v>68926154</v>
      </c>
      <c r="D31" s="32">
        <v>0</v>
      </c>
      <c r="E31" s="32">
        <v>68926154</v>
      </c>
      <c r="F31" s="32">
        <v>0</v>
      </c>
      <c r="G31" s="32">
        <v>0</v>
      </c>
      <c r="H31" s="33">
        <f t="shared" si="1"/>
        <v>1</v>
      </c>
    </row>
    <row r="32" spans="1:8" ht="15" customHeight="1" x14ac:dyDescent="0.25">
      <c r="A32" s="31" t="s">
        <v>102</v>
      </c>
      <c r="B32" s="32">
        <v>298852924</v>
      </c>
      <c r="C32" s="32">
        <v>296263324</v>
      </c>
      <c r="D32" s="32">
        <v>10075785.66</v>
      </c>
      <c r="E32" s="32">
        <v>254771803.81999999</v>
      </c>
      <c r="F32" s="32">
        <v>31415734.52</v>
      </c>
      <c r="G32" s="32">
        <v>31415734.52</v>
      </c>
      <c r="H32" s="33">
        <f t="shared" si="1"/>
        <v>0.85995053447790248</v>
      </c>
    </row>
    <row r="33" spans="1:8" ht="15" customHeight="1" x14ac:dyDescent="0.25">
      <c r="A33" s="31" t="s">
        <v>104</v>
      </c>
      <c r="B33" s="32">
        <v>672217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3"/>
    </row>
    <row r="34" spans="1:8" ht="15" customHeight="1" x14ac:dyDescent="0.25">
      <c r="A34" s="31" t="s">
        <v>106</v>
      </c>
      <c r="B34" s="32">
        <v>279402849</v>
      </c>
      <c r="C34" s="32">
        <v>277561966</v>
      </c>
      <c r="D34" s="32">
        <v>0</v>
      </c>
      <c r="E34" s="32">
        <v>277226614</v>
      </c>
      <c r="F34" s="32">
        <v>335352</v>
      </c>
      <c r="G34" s="32">
        <v>335352</v>
      </c>
      <c r="H34" s="33">
        <f t="shared" si="1"/>
        <v>0.99879179411778629</v>
      </c>
    </row>
    <row r="35" spans="1:8" ht="15" customHeight="1" x14ac:dyDescent="0.25">
      <c r="A35" s="31" t="s">
        <v>108</v>
      </c>
      <c r="B35" s="32">
        <v>95585</v>
      </c>
      <c r="C35" s="32">
        <v>95585</v>
      </c>
      <c r="D35" s="32">
        <v>0</v>
      </c>
      <c r="E35" s="32">
        <v>9500</v>
      </c>
      <c r="F35" s="32">
        <v>86085</v>
      </c>
      <c r="G35" s="32">
        <v>86085</v>
      </c>
      <c r="H35" s="33">
        <f t="shared" si="1"/>
        <v>9.9387979285452732E-2</v>
      </c>
    </row>
    <row r="36" spans="1:8" ht="15" customHeight="1" x14ac:dyDescent="0.25">
      <c r="A36" s="31" t="s">
        <v>112</v>
      </c>
      <c r="B36" s="32">
        <v>44191452</v>
      </c>
      <c r="C36" s="32">
        <v>36443198</v>
      </c>
      <c r="D36" s="32">
        <v>13090371.35</v>
      </c>
      <c r="E36" s="32">
        <v>19025470.68</v>
      </c>
      <c r="F36" s="32">
        <v>4327355.97</v>
      </c>
      <c r="G36" s="32">
        <v>4327355.97</v>
      </c>
      <c r="H36" s="33">
        <f t="shared" si="1"/>
        <v>0.52205820905179612</v>
      </c>
    </row>
    <row r="37" spans="1:8" ht="15" customHeight="1" x14ac:dyDescent="0.25">
      <c r="A37" s="31" t="s">
        <v>114</v>
      </c>
      <c r="B37" s="32">
        <v>19903214</v>
      </c>
      <c r="C37" s="32">
        <v>9365635</v>
      </c>
      <c r="D37" s="32">
        <v>3073941</v>
      </c>
      <c r="E37" s="32">
        <v>2469104</v>
      </c>
      <c r="F37" s="32">
        <v>3822590</v>
      </c>
      <c r="G37" s="32">
        <v>3822590</v>
      </c>
      <c r="H37" s="33">
        <f t="shared" si="1"/>
        <v>0.26363444656982682</v>
      </c>
    </row>
    <row r="38" spans="1:8" ht="15" customHeight="1" x14ac:dyDescent="0.25">
      <c r="A38" s="31" t="s">
        <v>116</v>
      </c>
      <c r="B38" s="32">
        <v>3816462</v>
      </c>
      <c r="C38" s="32">
        <v>2832250</v>
      </c>
      <c r="D38" s="32">
        <v>556465.14</v>
      </c>
      <c r="E38" s="32">
        <v>1533838.31</v>
      </c>
      <c r="F38" s="32">
        <v>741946.55</v>
      </c>
      <c r="G38" s="32">
        <v>741946.55</v>
      </c>
      <c r="H38" s="33">
        <f t="shared" si="1"/>
        <v>0.54156176538088097</v>
      </c>
    </row>
    <row r="39" spans="1:8" ht="15" customHeight="1" x14ac:dyDescent="0.25">
      <c r="A39" s="31" t="s">
        <v>120</v>
      </c>
      <c r="B39" s="32">
        <v>2000000</v>
      </c>
      <c r="C39" s="32">
        <v>2000000</v>
      </c>
      <c r="D39" s="32">
        <v>300000</v>
      </c>
      <c r="E39" s="32">
        <v>270000</v>
      </c>
      <c r="F39" s="32">
        <v>1430000</v>
      </c>
      <c r="G39" s="32">
        <v>1430000</v>
      </c>
      <c r="H39" s="33">
        <f t="shared" si="1"/>
        <v>0.13500000000000001</v>
      </c>
    </row>
    <row r="40" spans="1:8" ht="15" customHeight="1" x14ac:dyDescent="0.25">
      <c r="A40" s="31" t="s">
        <v>122</v>
      </c>
      <c r="B40" s="32">
        <v>15000000</v>
      </c>
      <c r="C40" s="32">
        <v>14680803</v>
      </c>
      <c r="D40" s="32">
        <v>14680801.5</v>
      </c>
      <c r="E40" s="32">
        <v>0</v>
      </c>
      <c r="F40" s="32">
        <v>1.5</v>
      </c>
      <c r="G40" s="32">
        <v>1.5</v>
      </c>
      <c r="H40" s="33">
        <f t="shared" si="1"/>
        <v>0</v>
      </c>
    </row>
    <row r="41" spans="1:8" ht="15" customHeight="1" x14ac:dyDescent="0.25">
      <c r="A41" s="31" t="s">
        <v>124</v>
      </c>
      <c r="B41" s="32">
        <v>141146485</v>
      </c>
      <c r="C41" s="32">
        <v>121224190</v>
      </c>
      <c r="D41" s="32">
        <v>27247664.309999999</v>
      </c>
      <c r="E41" s="32">
        <v>88936530.069999993</v>
      </c>
      <c r="F41" s="32">
        <v>5039995.62</v>
      </c>
      <c r="G41" s="32">
        <v>5039996.12</v>
      </c>
      <c r="H41" s="33">
        <f t="shared" si="1"/>
        <v>0.73365332505005798</v>
      </c>
    </row>
    <row r="42" spans="1:8" ht="15" customHeight="1" x14ac:dyDescent="0.25">
      <c r="A42" s="31" t="s">
        <v>126</v>
      </c>
      <c r="B42" s="32">
        <v>105354269</v>
      </c>
      <c r="C42" s="32">
        <v>107466422.5</v>
      </c>
      <c r="D42" s="32">
        <v>9383236.7400000002</v>
      </c>
      <c r="E42" s="32">
        <v>91512099.609999999</v>
      </c>
      <c r="F42" s="32">
        <v>6571086.1500000004</v>
      </c>
      <c r="G42" s="32">
        <v>6571086.1500000004</v>
      </c>
      <c r="H42" s="33">
        <f t="shared" si="1"/>
        <v>0.85154132315142439</v>
      </c>
    </row>
    <row r="43" spans="1:8" ht="15" customHeight="1" x14ac:dyDescent="0.25">
      <c r="A43" s="31" t="s">
        <v>130</v>
      </c>
      <c r="B43" s="32">
        <v>9786947</v>
      </c>
      <c r="C43" s="32">
        <v>9786947</v>
      </c>
      <c r="D43" s="32">
        <v>1695388.86</v>
      </c>
      <c r="E43" s="32">
        <v>6659099.1399999997</v>
      </c>
      <c r="F43" s="32">
        <v>1432459</v>
      </c>
      <c r="G43" s="32">
        <v>1592459</v>
      </c>
      <c r="H43" s="33">
        <f t="shared" si="1"/>
        <v>0.68040617160795902</v>
      </c>
    </row>
    <row r="44" spans="1:8" ht="15" customHeight="1" x14ac:dyDescent="0.25">
      <c r="A44" s="31" t="s">
        <v>132</v>
      </c>
      <c r="B44" s="32">
        <v>79986111</v>
      </c>
      <c r="C44" s="32">
        <v>79986111</v>
      </c>
      <c r="D44" s="32">
        <v>5888037.5</v>
      </c>
      <c r="E44" s="32">
        <v>64621438.649999999</v>
      </c>
      <c r="F44" s="32">
        <v>9476634.8499999996</v>
      </c>
      <c r="G44" s="32">
        <v>9476634.8499999996</v>
      </c>
      <c r="H44" s="33">
        <f t="shared" si="1"/>
        <v>0.80790824609537526</v>
      </c>
    </row>
    <row r="45" spans="1:8" ht="15" customHeight="1" x14ac:dyDescent="0.25">
      <c r="A45" s="31" t="s">
        <v>134</v>
      </c>
      <c r="B45" s="32">
        <v>2725000</v>
      </c>
      <c r="C45" s="32">
        <v>5225000</v>
      </c>
      <c r="D45" s="32">
        <v>1945</v>
      </c>
      <c r="E45" s="32">
        <v>2431465.81</v>
      </c>
      <c r="F45" s="32">
        <v>2791589.19</v>
      </c>
      <c r="G45" s="32">
        <v>2791589.19</v>
      </c>
      <c r="H45" s="33">
        <f t="shared" si="1"/>
        <v>0.46535230813397133</v>
      </c>
    </row>
    <row r="46" spans="1:8" ht="15" customHeight="1" x14ac:dyDescent="0.25">
      <c r="A46" s="31" t="s">
        <v>136</v>
      </c>
      <c r="B46" s="32">
        <v>2725000</v>
      </c>
      <c r="C46" s="32">
        <v>2079418</v>
      </c>
      <c r="D46" s="32">
        <v>0</v>
      </c>
      <c r="E46" s="32">
        <v>0</v>
      </c>
      <c r="F46" s="32">
        <v>2079418</v>
      </c>
      <c r="G46" s="32">
        <v>2079418</v>
      </c>
      <c r="H46" s="33">
        <f t="shared" si="1"/>
        <v>0</v>
      </c>
    </row>
    <row r="47" spans="1:8" ht="15" customHeight="1" x14ac:dyDescent="0.25">
      <c r="A47" s="31" t="s">
        <v>140</v>
      </c>
      <c r="B47" s="32">
        <v>14401365</v>
      </c>
      <c r="C47" s="32">
        <v>14367063</v>
      </c>
      <c r="D47" s="32">
        <v>0</v>
      </c>
      <c r="E47" s="32">
        <v>11606173.5</v>
      </c>
      <c r="F47" s="32">
        <v>2760889.5</v>
      </c>
      <c r="G47" s="32">
        <v>2760889.5</v>
      </c>
      <c r="H47" s="33">
        <f t="shared" si="1"/>
        <v>0.8078320182768044</v>
      </c>
    </row>
    <row r="48" spans="1:8" ht="15" customHeight="1" x14ac:dyDescent="0.25">
      <c r="A48" s="31" t="s">
        <v>142</v>
      </c>
      <c r="B48" s="32">
        <v>4154287</v>
      </c>
      <c r="C48" s="32">
        <v>10186501</v>
      </c>
      <c r="D48" s="32">
        <v>4456750</v>
      </c>
      <c r="E48" s="32">
        <v>5416126.2999999998</v>
      </c>
      <c r="F48" s="32">
        <v>313624.7</v>
      </c>
      <c r="G48" s="32">
        <v>313624.7</v>
      </c>
      <c r="H48" s="33">
        <f t="shared" si="1"/>
        <v>0.53169643825686563</v>
      </c>
    </row>
    <row r="49" spans="1:8" ht="15" customHeight="1" x14ac:dyDescent="0.25">
      <c r="A49" s="31" t="s">
        <v>146</v>
      </c>
      <c r="B49" s="32">
        <v>56450000</v>
      </c>
      <c r="C49" s="32">
        <v>56800000</v>
      </c>
      <c r="D49" s="32">
        <v>1855562.15</v>
      </c>
      <c r="E49" s="32">
        <v>42059411.689999998</v>
      </c>
      <c r="F49" s="32">
        <v>12885026.16</v>
      </c>
      <c r="G49" s="32">
        <v>12885026.16</v>
      </c>
      <c r="H49" s="33">
        <f t="shared" si="1"/>
        <v>0.74048260017605627</v>
      </c>
    </row>
    <row r="50" spans="1:8" ht="22.5" customHeight="1" x14ac:dyDescent="0.25">
      <c r="A50" s="31" t="s">
        <v>148</v>
      </c>
      <c r="B50" s="32">
        <v>1685182</v>
      </c>
      <c r="C50" s="32">
        <v>1685182</v>
      </c>
      <c r="D50" s="32">
        <v>1388182</v>
      </c>
      <c r="E50" s="32">
        <v>297000</v>
      </c>
      <c r="F50" s="32">
        <v>0</v>
      </c>
      <c r="G50" s="32">
        <v>0</v>
      </c>
      <c r="H50" s="33">
        <f t="shared" si="1"/>
        <v>0.17624209135867816</v>
      </c>
    </row>
    <row r="51" spans="1:8" ht="22.5" customHeight="1" x14ac:dyDescent="0.25">
      <c r="A51" s="31" t="s">
        <v>150</v>
      </c>
      <c r="B51" s="32">
        <v>36664420</v>
      </c>
      <c r="C51" s="32">
        <v>16164420</v>
      </c>
      <c r="D51" s="32">
        <v>3517303.71</v>
      </c>
      <c r="E51" s="32">
        <v>10921367.439999999</v>
      </c>
      <c r="F51" s="32">
        <v>1725748.85</v>
      </c>
      <c r="G51" s="32">
        <v>1725748.85</v>
      </c>
      <c r="H51" s="33">
        <f t="shared" si="1"/>
        <v>0.6756423948400252</v>
      </c>
    </row>
    <row r="52" spans="1:8" ht="22.5" customHeight="1" x14ac:dyDescent="0.25">
      <c r="A52" s="31" t="s">
        <v>152</v>
      </c>
      <c r="B52" s="32">
        <v>5959499</v>
      </c>
      <c r="C52" s="32">
        <v>3713965</v>
      </c>
      <c r="D52" s="32">
        <v>1453000.45</v>
      </c>
      <c r="E52" s="32">
        <v>1511884</v>
      </c>
      <c r="F52" s="32">
        <v>749080.55</v>
      </c>
      <c r="G52" s="32">
        <v>749080.55</v>
      </c>
      <c r="H52" s="33">
        <f t="shared" si="1"/>
        <v>0.40708084217271839</v>
      </c>
    </row>
    <row r="53" spans="1:8" ht="22.5" customHeight="1" x14ac:dyDescent="0.25">
      <c r="A53" s="31" t="s">
        <v>154</v>
      </c>
      <c r="B53" s="32">
        <v>18404956</v>
      </c>
      <c r="C53" s="32">
        <v>13424238</v>
      </c>
      <c r="D53" s="32">
        <v>5220526.0999999996</v>
      </c>
      <c r="E53" s="32">
        <v>5800782.4000000004</v>
      </c>
      <c r="F53" s="32">
        <v>2402929.5</v>
      </c>
      <c r="G53" s="32">
        <v>1723429.5</v>
      </c>
      <c r="H53" s="33">
        <f t="shared" si="1"/>
        <v>0.43211260110257282</v>
      </c>
    </row>
    <row r="54" spans="1:8" ht="22.5" customHeight="1" x14ac:dyDescent="0.25">
      <c r="A54" s="31" t="s">
        <v>156</v>
      </c>
      <c r="B54" s="32">
        <v>4558472</v>
      </c>
      <c r="C54" s="32">
        <v>3276089</v>
      </c>
      <c r="D54" s="32">
        <v>2001483</v>
      </c>
      <c r="E54" s="32">
        <v>843007.12</v>
      </c>
      <c r="F54" s="32">
        <v>431598.88</v>
      </c>
      <c r="G54" s="32">
        <v>431598.88</v>
      </c>
      <c r="H54" s="33">
        <f t="shared" si="1"/>
        <v>0.25732118999209119</v>
      </c>
    </row>
    <row r="55" spans="1:8" ht="15" customHeight="1" x14ac:dyDescent="0.25">
      <c r="A55" s="31" t="s">
        <v>158</v>
      </c>
      <c r="B55" s="32">
        <v>971100</v>
      </c>
      <c r="C55" s="32">
        <v>715000</v>
      </c>
      <c r="D55" s="32">
        <v>21800</v>
      </c>
      <c r="E55" s="32">
        <v>503200</v>
      </c>
      <c r="F55" s="32">
        <v>190000</v>
      </c>
      <c r="G55" s="32">
        <v>190000</v>
      </c>
      <c r="H55" s="33">
        <f t="shared" si="1"/>
        <v>0.70377622377622373</v>
      </c>
    </row>
    <row r="56" spans="1:8" ht="15" customHeight="1" x14ac:dyDescent="0.25">
      <c r="A56" s="31" t="s">
        <v>162</v>
      </c>
      <c r="B56" s="32">
        <v>2000000</v>
      </c>
      <c r="C56" s="32">
        <v>2000000</v>
      </c>
      <c r="D56" s="32">
        <v>300000</v>
      </c>
      <c r="E56" s="32">
        <v>0</v>
      </c>
      <c r="F56" s="32">
        <v>1700000</v>
      </c>
      <c r="G56" s="32">
        <v>1700000</v>
      </c>
      <c r="H56" s="33">
        <f t="shared" si="1"/>
        <v>0</v>
      </c>
    </row>
    <row r="57" spans="1:8" ht="15" customHeight="1" x14ac:dyDescent="0.25">
      <c r="A57" s="31" t="s">
        <v>168</v>
      </c>
      <c r="B57" s="32">
        <v>68251810</v>
      </c>
      <c r="C57" s="32">
        <v>49451810</v>
      </c>
      <c r="D57" s="32">
        <v>415872.48000000004</v>
      </c>
      <c r="E57" s="32">
        <v>37579783.049999997</v>
      </c>
      <c r="F57" s="32">
        <v>11456154.470000001</v>
      </c>
      <c r="G57" s="32">
        <v>11456154.470000001</v>
      </c>
      <c r="H57" s="33">
        <f t="shared" ref="H57:H102" si="2">+E57/C57</f>
        <v>0.75992735250742083</v>
      </c>
    </row>
    <row r="58" spans="1:8" ht="15" customHeight="1" x14ac:dyDescent="0.25">
      <c r="A58" s="31" t="s">
        <v>170</v>
      </c>
      <c r="B58" s="32">
        <v>0</v>
      </c>
      <c r="C58" s="32">
        <v>350000</v>
      </c>
      <c r="D58" s="32">
        <v>0</v>
      </c>
      <c r="E58" s="32">
        <v>314450</v>
      </c>
      <c r="F58" s="32">
        <v>35550</v>
      </c>
      <c r="G58" s="32">
        <v>35550</v>
      </c>
      <c r="H58" s="33">
        <f t="shared" si="2"/>
        <v>0.89842857142857147</v>
      </c>
    </row>
    <row r="59" spans="1:8" ht="15" customHeight="1" x14ac:dyDescent="0.25">
      <c r="A59" s="31" t="s">
        <v>172</v>
      </c>
      <c r="B59" s="32">
        <v>92192269</v>
      </c>
      <c r="C59" s="32">
        <v>68911590</v>
      </c>
      <c r="D59" s="32">
        <v>8339679.1499999994</v>
      </c>
      <c r="E59" s="32">
        <v>59758011.649999999</v>
      </c>
      <c r="F59" s="32">
        <v>813899.2</v>
      </c>
      <c r="G59" s="32">
        <v>813899.2</v>
      </c>
      <c r="H59" s="33">
        <f t="shared" si="2"/>
        <v>0.86716924758230074</v>
      </c>
    </row>
    <row r="60" spans="1:8" ht="15" customHeight="1" x14ac:dyDescent="0.25">
      <c r="A60" s="31" t="s">
        <v>174</v>
      </c>
      <c r="B60" s="32">
        <v>0</v>
      </c>
      <c r="C60" s="32">
        <v>8011</v>
      </c>
      <c r="D60" s="32">
        <v>0</v>
      </c>
      <c r="E60" s="32">
        <v>0</v>
      </c>
      <c r="F60" s="32">
        <v>8011</v>
      </c>
      <c r="G60" s="32">
        <v>8011</v>
      </c>
      <c r="H60" s="33">
        <f t="shared" si="2"/>
        <v>0</v>
      </c>
    </row>
    <row r="61" spans="1:8" ht="15" customHeight="1" x14ac:dyDescent="0.25">
      <c r="A61" s="31" t="s">
        <v>178</v>
      </c>
      <c r="B61" s="32">
        <v>4297023</v>
      </c>
      <c r="C61" s="32">
        <v>3474021</v>
      </c>
      <c r="D61" s="32">
        <v>147951</v>
      </c>
      <c r="E61" s="32">
        <v>2692358.48</v>
      </c>
      <c r="F61" s="32">
        <v>633711.52</v>
      </c>
      <c r="G61" s="32">
        <v>633711.52</v>
      </c>
      <c r="H61" s="33">
        <f t="shared" si="2"/>
        <v>0.77499775620239486</v>
      </c>
    </row>
    <row r="62" spans="1:8" ht="15" customHeight="1" x14ac:dyDescent="0.25">
      <c r="A62" s="31" t="s">
        <v>182</v>
      </c>
      <c r="B62" s="32">
        <v>1172997</v>
      </c>
      <c r="C62" s="32">
        <v>1172997</v>
      </c>
      <c r="D62" s="32">
        <v>172333.8</v>
      </c>
      <c r="E62" s="32">
        <v>555145.67000000004</v>
      </c>
      <c r="F62" s="32">
        <v>445517.53</v>
      </c>
      <c r="G62" s="32">
        <v>445517.53</v>
      </c>
      <c r="H62" s="33">
        <f t="shared" si="2"/>
        <v>0.47327117631161891</v>
      </c>
    </row>
    <row r="63" spans="1:8" ht="15" customHeight="1" x14ac:dyDescent="0.25">
      <c r="A63" s="31" t="s">
        <v>184</v>
      </c>
      <c r="B63" s="32">
        <v>74127</v>
      </c>
      <c r="C63" s="32">
        <v>74127</v>
      </c>
      <c r="D63" s="32">
        <v>35072.269999999997</v>
      </c>
      <c r="E63" s="32">
        <v>27451.02</v>
      </c>
      <c r="F63" s="32">
        <v>11603.71</v>
      </c>
      <c r="G63" s="32">
        <v>11603.71</v>
      </c>
      <c r="H63" s="33">
        <f t="shared" si="2"/>
        <v>0.37032417337812135</v>
      </c>
    </row>
    <row r="64" spans="1:8" ht="15" customHeight="1" x14ac:dyDescent="0.25">
      <c r="A64" s="31" t="s">
        <v>186</v>
      </c>
      <c r="B64" s="32">
        <v>520364</v>
      </c>
      <c r="C64" s="32">
        <v>283312</v>
      </c>
      <c r="D64" s="32">
        <v>100609.34</v>
      </c>
      <c r="E64" s="32">
        <v>77200.2</v>
      </c>
      <c r="F64" s="32">
        <v>105502.46</v>
      </c>
      <c r="G64" s="32">
        <v>105502.46</v>
      </c>
      <c r="H64" s="33">
        <f t="shared" si="2"/>
        <v>0.27249181114813348</v>
      </c>
    </row>
    <row r="65" spans="1:8" ht="22.5" customHeight="1" x14ac:dyDescent="0.25">
      <c r="A65" s="31" t="s">
        <v>188</v>
      </c>
      <c r="B65" s="32">
        <v>26113568</v>
      </c>
      <c r="C65" s="32">
        <v>24370384</v>
      </c>
      <c r="D65" s="32">
        <v>2812009.4299999997</v>
      </c>
      <c r="E65" s="32">
        <v>21169534.719999999</v>
      </c>
      <c r="F65" s="32">
        <v>388839.85</v>
      </c>
      <c r="G65" s="32">
        <v>388839.85</v>
      </c>
      <c r="H65" s="33">
        <f t="shared" si="2"/>
        <v>0.86865823369873851</v>
      </c>
    </row>
    <row r="66" spans="1:8" ht="15" customHeight="1" x14ac:dyDescent="0.25">
      <c r="A66" s="31" t="s">
        <v>190</v>
      </c>
      <c r="B66" s="32">
        <v>382614</v>
      </c>
      <c r="C66" s="32">
        <v>382614</v>
      </c>
      <c r="D66" s="32">
        <v>192000</v>
      </c>
      <c r="E66" s="32">
        <v>0</v>
      </c>
      <c r="F66" s="32">
        <v>190614</v>
      </c>
      <c r="G66" s="32">
        <v>190614</v>
      </c>
      <c r="H66" s="33">
        <f t="shared" si="2"/>
        <v>0</v>
      </c>
    </row>
    <row r="67" spans="1:8" ht="15" customHeight="1" x14ac:dyDescent="0.25">
      <c r="A67" s="31" t="s">
        <v>192</v>
      </c>
      <c r="B67" s="32">
        <v>290147</v>
      </c>
      <c r="C67" s="32">
        <v>284660</v>
      </c>
      <c r="D67" s="32">
        <v>15967.42</v>
      </c>
      <c r="E67" s="32">
        <v>130073.92</v>
      </c>
      <c r="F67" s="32">
        <v>138618.66</v>
      </c>
      <c r="G67" s="32">
        <v>138618.66</v>
      </c>
      <c r="H67" s="33">
        <f t="shared" si="2"/>
        <v>0.45694484648352418</v>
      </c>
    </row>
    <row r="68" spans="1:8" ht="22.5" customHeight="1" x14ac:dyDescent="0.25">
      <c r="A68" s="31" t="s">
        <v>194</v>
      </c>
      <c r="B68" s="32">
        <v>99896</v>
      </c>
      <c r="C68" s="32">
        <v>99896</v>
      </c>
      <c r="D68" s="32">
        <v>0</v>
      </c>
      <c r="E68" s="32">
        <v>59718.96</v>
      </c>
      <c r="F68" s="32">
        <v>40177.040000000001</v>
      </c>
      <c r="G68" s="32">
        <v>40177.040000000001</v>
      </c>
      <c r="H68" s="33">
        <f t="shared" si="2"/>
        <v>0.59781132377672774</v>
      </c>
    </row>
    <row r="69" spans="1:8" ht="15" customHeight="1" x14ac:dyDescent="0.25">
      <c r="A69" s="31" t="s">
        <v>198</v>
      </c>
      <c r="B69" s="32">
        <v>1897103</v>
      </c>
      <c r="C69" s="32">
        <v>1494095</v>
      </c>
      <c r="D69" s="32">
        <v>148372.68</v>
      </c>
      <c r="E69" s="32">
        <v>1153790.8600000001</v>
      </c>
      <c r="F69" s="32">
        <v>191931.46</v>
      </c>
      <c r="G69" s="32">
        <v>191931.46</v>
      </c>
      <c r="H69" s="33">
        <f t="shared" si="2"/>
        <v>0.77223393425451536</v>
      </c>
    </row>
    <row r="70" spans="1:8" ht="15" customHeight="1" x14ac:dyDescent="0.25">
      <c r="A70" s="31" t="s">
        <v>200</v>
      </c>
      <c r="B70" s="32">
        <v>68307777</v>
      </c>
      <c r="C70" s="32">
        <v>29700140</v>
      </c>
      <c r="D70" s="32">
        <v>3974339.66</v>
      </c>
      <c r="E70" s="32">
        <v>24940050.66</v>
      </c>
      <c r="F70" s="32">
        <v>785749.68</v>
      </c>
      <c r="G70" s="32">
        <v>722973.68</v>
      </c>
      <c r="H70" s="33">
        <f t="shared" si="2"/>
        <v>0.83972838713891584</v>
      </c>
    </row>
    <row r="71" spans="1:8" ht="15" customHeight="1" x14ac:dyDescent="0.25">
      <c r="A71" s="31" t="s">
        <v>204</v>
      </c>
      <c r="B71" s="32">
        <v>18951344</v>
      </c>
      <c r="C71" s="32">
        <v>5989474.5899999999</v>
      </c>
      <c r="D71" s="32">
        <v>687124.88</v>
      </c>
      <c r="E71" s="32">
        <v>2174173.89</v>
      </c>
      <c r="F71" s="32">
        <v>3128175.82</v>
      </c>
      <c r="G71" s="32">
        <v>3128175.82</v>
      </c>
      <c r="H71" s="33">
        <f t="shared" si="2"/>
        <v>0.36299910072746466</v>
      </c>
    </row>
    <row r="72" spans="1:8" ht="22.5" customHeight="1" x14ac:dyDescent="0.25">
      <c r="A72" s="31" t="s">
        <v>206</v>
      </c>
      <c r="B72" s="32">
        <v>583458</v>
      </c>
      <c r="C72" s="32">
        <v>387696</v>
      </c>
      <c r="D72" s="32">
        <v>2689</v>
      </c>
      <c r="E72" s="32">
        <v>0</v>
      </c>
      <c r="F72" s="32">
        <v>385007</v>
      </c>
      <c r="G72" s="32">
        <v>385007</v>
      </c>
      <c r="H72" s="33">
        <f t="shared" si="2"/>
        <v>0</v>
      </c>
    </row>
    <row r="73" spans="1:8" ht="15" customHeight="1" x14ac:dyDescent="0.25">
      <c r="A73" s="31" t="s">
        <v>208</v>
      </c>
      <c r="B73" s="32">
        <v>36544520</v>
      </c>
      <c r="C73" s="32">
        <v>64655439</v>
      </c>
      <c r="D73" s="32">
        <v>2680249.48</v>
      </c>
      <c r="E73" s="32">
        <v>58068669.109999999</v>
      </c>
      <c r="F73" s="32">
        <v>3906520.41</v>
      </c>
      <c r="G73" s="32">
        <v>613320.41</v>
      </c>
      <c r="H73" s="33">
        <f t="shared" si="2"/>
        <v>0.89812504575214469</v>
      </c>
    </row>
    <row r="74" spans="1:8" ht="15" customHeight="1" x14ac:dyDescent="0.25">
      <c r="A74" s="31" t="s">
        <v>210</v>
      </c>
      <c r="B74" s="32">
        <v>7948744</v>
      </c>
      <c r="C74" s="32">
        <v>6569231</v>
      </c>
      <c r="D74" s="32">
        <v>1587522.3099999998</v>
      </c>
      <c r="E74" s="32">
        <v>2865385.19</v>
      </c>
      <c r="F74" s="32">
        <v>2116323.5</v>
      </c>
      <c r="G74" s="32">
        <v>2116323.5</v>
      </c>
      <c r="H74" s="33">
        <f t="shared" si="2"/>
        <v>0.43618274193737439</v>
      </c>
    </row>
    <row r="75" spans="1:8" ht="15" customHeight="1" x14ac:dyDescent="0.25">
      <c r="A75" s="31" t="s">
        <v>212</v>
      </c>
      <c r="B75" s="32">
        <v>5426118</v>
      </c>
      <c r="C75" s="32">
        <v>16451356.41</v>
      </c>
      <c r="D75" s="32">
        <v>23960.74</v>
      </c>
      <c r="E75" s="32">
        <v>12136089.9</v>
      </c>
      <c r="F75" s="32">
        <v>4291305.7699999996</v>
      </c>
      <c r="G75" s="32">
        <v>1064160.77</v>
      </c>
      <c r="H75" s="33">
        <f t="shared" si="2"/>
        <v>0.73769539711771404</v>
      </c>
    </row>
    <row r="76" spans="1:8" ht="15" customHeight="1" x14ac:dyDescent="0.25">
      <c r="A76" s="31" t="s">
        <v>214</v>
      </c>
      <c r="B76" s="32">
        <v>393936</v>
      </c>
      <c r="C76" s="32">
        <v>405550</v>
      </c>
      <c r="D76" s="32">
        <v>24681</v>
      </c>
      <c r="E76" s="32">
        <v>346500</v>
      </c>
      <c r="F76" s="32">
        <v>34369</v>
      </c>
      <c r="G76" s="32">
        <v>34369</v>
      </c>
      <c r="H76" s="33">
        <f t="shared" si="2"/>
        <v>0.85439526568857105</v>
      </c>
    </row>
    <row r="77" spans="1:8" ht="15" customHeight="1" x14ac:dyDescent="0.25">
      <c r="A77" s="31" t="s">
        <v>216</v>
      </c>
      <c r="B77" s="32">
        <v>663801</v>
      </c>
      <c r="C77" s="32">
        <v>438830</v>
      </c>
      <c r="D77" s="32">
        <v>14946</v>
      </c>
      <c r="E77" s="32">
        <v>89727.02</v>
      </c>
      <c r="F77" s="32">
        <v>334156.98</v>
      </c>
      <c r="G77" s="32">
        <v>334156.98</v>
      </c>
      <c r="H77" s="33">
        <f t="shared" si="2"/>
        <v>0.20446874643939567</v>
      </c>
    </row>
    <row r="78" spans="1:8" ht="15" customHeight="1" x14ac:dyDescent="0.25">
      <c r="A78" s="31" t="s">
        <v>218</v>
      </c>
      <c r="B78" s="32">
        <v>5478357</v>
      </c>
      <c r="C78" s="32">
        <v>3800671</v>
      </c>
      <c r="D78" s="32">
        <v>391560</v>
      </c>
      <c r="E78" s="32">
        <v>1686464.45</v>
      </c>
      <c r="F78" s="32">
        <v>1722646.55</v>
      </c>
      <c r="G78" s="32">
        <v>1722646.55</v>
      </c>
      <c r="H78" s="33">
        <f t="shared" si="2"/>
        <v>0.44372808117303497</v>
      </c>
    </row>
    <row r="79" spans="1:8" ht="15" customHeight="1" x14ac:dyDescent="0.25">
      <c r="A79" s="31" t="s">
        <v>224</v>
      </c>
      <c r="B79" s="32">
        <v>1004728</v>
      </c>
      <c r="C79" s="32">
        <v>1004728</v>
      </c>
      <c r="D79" s="32">
        <v>0</v>
      </c>
      <c r="E79" s="32">
        <v>1000000</v>
      </c>
      <c r="F79" s="32">
        <v>4728</v>
      </c>
      <c r="G79" s="32">
        <v>4728</v>
      </c>
      <c r="H79" s="33">
        <f t="shared" si="2"/>
        <v>0.9952942487917128</v>
      </c>
    </row>
    <row r="80" spans="1:8" ht="15" customHeight="1" x14ac:dyDescent="0.25">
      <c r="A80" s="31" t="s">
        <v>226</v>
      </c>
      <c r="B80" s="32">
        <v>0</v>
      </c>
      <c r="C80" s="32">
        <v>2461600</v>
      </c>
      <c r="D80" s="32">
        <v>795600</v>
      </c>
      <c r="E80" s="32">
        <v>1666000</v>
      </c>
      <c r="F80" s="32">
        <v>0</v>
      </c>
      <c r="G80" s="32">
        <v>0</v>
      </c>
      <c r="H80" s="33">
        <f t="shared" si="2"/>
        <v>0.67679558011049723</v>
      </c>
    </row>
    <row r="81" spans="1:8" ht="15" customHeight="1" x14ac:dyDescent="0.25">
      <c r="A81" s="31" t="s">
        <v>226</v>
      </c>
      <c r="B81" s="32">
        <v>239980271</v>
      </c>
      <c r="C81" s="32">
        <v>218984840</v>
      </c>
      <c r="D81" s="32">
        <v>141855065.29000002</v>
      </c>
      <c r="E81" s="32">
        <v>5668630.0700000003</v>
      </c>
      <c r="F81" s="32">
        <v>71461144.640000001</v>
      </c>
      <c r="G81" s="32">
        <v>0</v>
      </c>
      <c r="H81" s="33">
        <f t="shared" si="2"/>
        <v>2.5885947492986273E-2</v>
      </c>
    </row>
    <row r="82" spans="1:8" ht="15" customHeight="1" x14ac:dyDescent="0.25">
      <c r="A82" s="31" t="s">
        <v>228</v>
      </c>
      <c r="B82" s="32">
        <v>0</v>
      </c>
      <c r="C82" s="32">
        <v>19145405</v>
      </c>
      <c r="D82" s="32">
        <v>18083364.84</v>
      </c>
      <c r="E82" s="32">
        <v>336000</v>
      </c>
      <c r="F82" s="32">
        <v>726040.16</v>
      </c>
      <c r="G82" s="32">
        <v>726040.16</v>
      </c>
      <c r="H82" s="33">
        <f t="shared" si="2"/>
        <v>1.7549902966273109E-2</v>
      </c>
    </row>
    <row r="83" spans="1:8" ht="15" customHeight="1" x14ac:dyDescent="0.25">
      <c r="A83" s="31" t="s">
        <v>228</v>
      </c>
      <c r="B83" s="32">
        <v>11282343</v>
      </c>
      <c r="C83" s="32">
        <v>13875089.390000001</v>
      </c>
      <c r="D83" s="32">
        <v>3576751.96</v>
      </c>
      <c r="E83" s="32">
        <v>9203031.0299999993</v>
      </c>
      <c r="F83" s="32">
        <v>1095306.3999999999</v>
      </c>
      <c r="G83" s="32">
        <v>1095306.3999999999</v>
      </c>
      <c r="H83" s="33">
        <f t="shared" si="2"/>
        <v>0.66327724249710218</v>
      </c>
    </row>
    <row r="84" spans="1:8" ht="15" customHeight="1" x14ac:dyDescent="0.25">
      <c r="A84" s="31" t="s">
        <v>230</v>
      </c>
      <c r="B84" s="32">
        <v>0</v>
      </c>
      <c r="C84" s="32">
        <v>34657705</v>
      </c>
      <c r="D84" s="32">
        <v>13453054.07</v>
      </c>
      <c r="E84" s="32">
        <v>21200370</v>
      </c>
      <c r="F84" s="32">
        <v>4280.93</v>
      </c>
      <c r="G84" s="32">
        <v>4280.93</v>
      </c>
      <c r="H84" s="33">
        <f t="shared" si="2"/>
        <v>0.61170726682565968</v>
      </c>
    </row>
    <row r="85" spans="1:8" ht="15" customHeight="1" x14ac:dyDescent="0.25">
      <c r="A85" s="31" t="s">
        <v>230</v>
      </c>
      <c r="B85" s="32">
        <v>141294796</v>
      </c>
      <c r="C85" s="32">
        <v>139510021.61000001</v>
      </c>
      <c r="D85" s="32">
        <v>29522929.23</v>
      </c>
      <c r="E85" s="32">
        <v>90382234.909999996</v>
      </c>
      <c r="F85" s="32">
        <v>19604857.469999999</v>
      </c>
      <c r="G85" s="32">
        <v>19604857.469999999</v>
      </c>
      <c r="H85" s="33">
        <f t="shared" si="2"/>
        <v>0.64785478395712215</v>
      </c>
    </row>
    <row r="86" spans="1:8" ht="15" customHeight="1" x14ac:dyDescent="0.25">
      <c r="A86" s="31" t="s">
        <v>232</v>
      </c>
      <c r="B86" s="32">
        <v>0</v>
      </c>
      <c r="C86" s="32">
        <v>31419653</v>
      </c>
      <c r="D86" s="32">
        <v>10135770.380000001</v>
      </c>
      <c r="E86" s="32">
        <v>21283882.620000001</v>
      </c>
      <c r="F86" s="32">
        <v>0</v>
      </c>
      <c r="G86" s="32">
        <v>0</v>
      </c>
      <c r="H86" s="33">
        <f t="shared" si="2"/>
        <v>0.67740667346007932</v>
      </c>
    </row>
    <row r="87" spans="1:8" ht="15" customHeight="1" x14ac:dyDescent="0.25">
      <c r="A87" s="31" t="s">
        <v>232</v>
      </c>
      <c r="B87" s="32">
        <v>75584597</v>
      </c>
      <c r="C87" s="32">
        <v>73676625</v>
      </c>
      <c r="D87" s="32">
        <v>0</v>
      </c>
      <c r="E87" s="32">
        <v>72750927.609999999</v>
      </c>
      <c r="F87" s="32">
        <v>925697.39</v>
      </c>
      <c r="G87" s="32">
        <v>925697.39</v>
      </c>
      <c r="H87" s="33">
        <f t="shared" si="2"/>
        <v>0.9874356705400118</v>
      </c>
    </row>
    <row r="88" spans="1:8" ht="15" customHeight="1" x14ac:dyDescent="0.25">
      <c r="A88" s="31" t="s">
        <v>234</v>
      </c>
      <c r="B88" s="32">
        <v>0</v>
      </c>
      <c r="C88" s="32">
        <v>32800</v>
      </c>
      <c r="D88" s="32">
        <v>0</v>
      </c>
      <c r="E88" s="32">
        <v>32800</v>
      </c>
      <c r="F88" s="32">
        <v>0</v>
      </c>
      <c r="G88" s="32">
        <v>0</v>
      </c>
      <c r="H88" s="33">
        <f t="shared" si="2"/>
        <v>1</v>
      </c>
    </row>
    <row r="89" spans="1:8" ht="22.5" customHeight="1" x14ac:dyDescent="0.25">
      <c r="A89" s="31" t="s">
        <v>236</v>
      </c>
      <c r="B89" s="32">
        <v>636615</v>
      </c>
      <c r="C89" s="32">
        <v>575173</v>
      </c>
      <c r="D89" s="32">
        <v>0</v>
      </c>
      <c r="E89" s="32">
        <v>541525.66</v>
      </c>
      <c r="F89" s="32">
        <v>33647.339999999997</v>
      </c>
      <c r="G89" s="32">
        <v>33647.339999999997</v>
      </c>
      <c r="H89" s="33">
        <f t="shared" si="2"/>
        <v>0.94150048767935912</v>
      </c>
    </row>
    <row r="90" spans="1:8" ht="15" customHeight="1" x14ac:dyDescent="0.25">
      <c r="A90" s="31" t="s">
        <v>238</v>
      </c>
      <c r="B90" s="32">
        <v>0</v>
      </c>
      <c r="C90" s="32">
        <v>596000</v>
      </c>
      <c r="D90" s="32">
        <v>0</v>
      </c>
      <c r="E90" s="32">
        <v>251865</v>
      </c>
      <c r="F90" s="32">
        <v>344135</v>
      </c>
      <c r="G90" s="32">
        <v>344135</v>
      </c>
      <c r="H90" s="33">
        <f t="shared" si="2"/>
        <v>0.42259228187919462</v>
      </c>
    </row>
    <row r="91" spans="1:8" ht="15" customHeight="1" x14ac:dyDescent="0.25">
      <c r="A91" s="31" t="s">
        <v>238</v>
      </c>
      <c r="B91" s="32">
        <v>2036515</v>
      </c>
      <c r="C91" s="32">
        <v>1736515</v>
      </c>
      <c r="D91" s="32">
        <v>328000</v>
      </c>
      <c r="E91" s="32">
        <v>1292153.98</v>
      </c>
      <c r="F91" s="32">
        <v>116361.02</v>
      </c>
      <c r="G91" s="32">
        <v>116361.02</v>
      </c>
      <c r="H91" s="33">
        <f t="shared" si="2"/>
        <v>0.74410758329182303</v>
      </c>
    </row>
    <row r="92" spans="1:8" ht="15" customHeight="1" x14ac:dyDescent="0.25">
      <c r="A92" s="31" t="s">
        <v>242</v>
      </c>
      <c r="B92" s="32">
        <v>0</v>
      </c>
      <c r="C92" s="32">
        <v>33012583.57</v>
      </c>
      <c r="D92" s="32">
        <v>345.74</v>
      </c>
      <c r="E92" s="32">
        <v>31764745.260000002</v>
      </c>
      <c r="F92" s="32">
        <v>1247492.57</v>
      </c>
      <c r="G92" s="32">
        <v>1247492.57</v>
      </c>
      <c r="H92" s="33">
        <f t="shared" si="2"/>
        <v>0.96220113135483387</v>
      </c>
    </row>
    <row r="93" spans="1:8" ht="15" customHeight="1" x14ac:dyDescent="0.25">
      <c r="A93" s="31" t="s">
        <v>246</v>
      </c>
      <c r="B93" s="32">
        <v>0</v>
      </c>
      <c r="C93" s="32">
        <v>5780289</v>
      </c>
      <c r="D93" s="32">
        <v>0</v>
      </c>
      <c r="E93" s="32">
        <v>0</v>
      </c>
      <c r="F93" s="32">
        <v>5780289</v>
      </c>
      <c r="G93" s="32">
        <v>5780289</v>
      </c>
      <c r="H93" s="33">
        <f t="shared" si="2"/>
        <v>0</v>
      </c>
    </row>
    <row r="94" spans="1:8" ht="15" customHeight="1" x14ac:dyDescent="0.25">
      <c r="A94" s="31" t="s">
        <v>246</v>
      </c>
      <c r="B94" s="32">
        <v>429005171</v>
      </c>
      <c r="C94" s="32">
        <v>417000602</v>
      </c>
      <c r="D94" s="32">
        <v>0</v>
      </c>
      <c r="E94" s="32">
        <v>0</v>
      </c>
      <c r="F94" s="32">
        <v>417000602</v>
      </c>
      <c r="G94" s="32">
        <v>417000602</v>
      </c>
      <c r="H94" s="33">
        <f t="shared" si="2"/>
        <v>0</v>
      </c>
    </row>
    <row r="95" spans="1:8" ht="15" customHeight="1" x14ac:dyDescent="0.25">
      <c r="A95" s="31" t="s">
        <v>250</v>
      </c>
      <c r="B95" s="32">
        <v>431600</v>
      </c>
      <c r="C95" s="32">
        <v>0.43</v>
      </c>
      <c r="D95" s="32">
        <v>0</v>
      </c>
      <c r="E95" s="32">
        <v>0</v>
      </c>
      <c r="F95" s="32">
        <v>0.43</v>
      </c>
      <c r="G95" s="32">
        <v>0.43</v>
      </c>
      <c r="H95" s="33">
        <f t="shared" si="2"/>
        <v>0</v>
      </c>
    </row>
    <row r="96" spans="1:8" ht="15" customHeight="1" x14ac:dyDescent="0.25">
      <c r="A96" s="31" t="s">
        <v>252</v>
      </c>
      <c r="B96" s="32">
        <v>0</v>
      </c>
      <c r="C96" s="32">
        <v>1400000</v>
      </c>
      <c r="D96" s="32">
        <v>0</v>
      </c>
      <c r="E96" s="32">
        <v>0</v>
      </c>
      <c r="F96" s="32">
        <v>1400000</v>
      </c>
      <c r="G96" s="32">
        <v>1400000</v>
      </c>
      <c r="H96" s="33">
        <f t="shared" si="2"/>
        <v>0</v>
      </c>
    </row>
    <row r="97" spans="1:8" ht="22.5" customHeight="1" x14ac:dyDescent="0.25">
      <c r="A97" s="31" t="s">
        <v>259</v>
      </c>
      <c r="B97" s="32">
        <v>79707482</v>
      </c>
      <c r="C97" s="32">
        <v>79707482</v>
      </c>
      <c r="D97" s="32">
        <v>0</v>
      </c>
      <c r="E97" s="32">
        <v>79707482</v>
      </c>
      <c r="F97" s="32">
        <v>0</v>
      </c>
      <c r="G97" s="32">
        <v>0</v>
      </c>
      <c r="H97" s="33">
        <f t="shared" si="2"/>
        <v>1</v>
      </c>
    </row>
    <row r="98" spans="1:8" ht="15" customHeight="1" x14ac:dyDescent="0.25">
      <c r="A98" s="31" t="s">
        <v>261</v>
      </c>
      <c r="B98" s="32">
        <v>0</v>
      </c>
      <c r="C98" s="32">
        <v>31290005</v>
      </c>
      <c r="D98" s="32">
        <v>0</v>
      </c>
      <c r="E98" s="32">
        <v>31290005</v>
      </c>
      <c r="F98" s="32">
        <v>0</v>
      </c>
      <c r="G98" s="32">
        <v>0</v>
      </c>
      <c r="H98" s="33">
        <f t="shared" si="2"/>
        <v>1</v>
      </c>
    </row>
    <row r="99" spans="1:8" ht="15" customHeight="1" x14ac:dyDescent="0.25">
      <c r="A99" s="31" t="s">
        <v>265</v>
      </c>
      <c r="B99" s="32">
        <v>3869200</v>
      </c>
      <c r="C99" s="32">
        <v>3869200</v>
      </c>
      <c r="D99" s="32">
        <v>0</v>
      </c>
      <c r="E99" s="32">
        <v>3701072</v>
      </c>
      <c r="F99" s="32">
        <v>168128</v>
      </c>
      <c r="G99" s="32">
        <v>168128</v>
      </c>
      <c r="H99" s="33">
        <f t="shared" si="2"/>
        <v>0.95654708983769254</v>
      </c>
    </row>
    <row r="100" spans="1:8" ht="22.5" customHeight="1" x14ac:dyDescent="0.25">
      <c r="A100" s="31" t="s">
        <v>269</v>
      </c>
      <c r="B100" s="32">
        <v>184925422</v>
      </c>
      <c r="C100" s="32">
        <v>184925422</v>
      </c>
      <c r="D100" s="32">
        <v>-12136439.439999999</v>
      </c>
      <c r="E100" s="32">
        <v>258837120.75999999</v>
      </c>
      <c r="F100" s="32">
        <v>-61775259.32</v>
      </c>
      <c r="G100" s="32">
        <v>3163301.47</v>
      </c>
      <c r="H100" s="33">
        <f t="shared" si="2"/>
        <v>1.3996838182691831</v>
      </c>
    </row>
    <row r="101" spans="1:8" ht="15" customHeight="1" x14ac:dyDescent="0.25">
      <c r="A101" s="31" t="s">
        <v>275</v>
      </c>
      <c r="B101" s="32">
        <v>0</v>
      </c>
      <c r="C101" s="32">
        <v>126210229</v>
      </c>
      <c r="D101" s="32">
        <v>0</v>
      </c>
      <c r="E101" s="32">
        <v>126210229</v>
      </c>
      <c r="F101" s="32">
        <v>0</v>
      </c>
      <c r="G101" s="32">
        <v>0</v>
      </c>
      <c r="H101" s="33">
        <f t="shared" si="2"/>
        <v>1</v>
      </c>
    </row>
    <row r="102" spans="1:8" ht="15" customHeight="1" x14ac:dyDescent="0.25">
      <c r="A102" s="31" t="s">
        <v>275</v>
      </c>
      <c r="B102" s="32">
        <v>0</v>
      </c>
      <c r="C102" s="32">
        <v>447658</v>
      </c>
      <c r="D102" s="32">
        <v>0</v>
      </c>
      <c r="E102" s="32">
        <v>447658</v>
      </c>
      <c r="F102" s="32">
        <v>0</v>
      </c>
      <c r="G102" s="32">
        <v>0</v>
      </c>
      <c r="H102" s="33">
        <f t="shared" si="2"/>
        <v>1</v>
      </c>
    </row>
    <row r="103" spans="1:8" x14ac:dyDescent="0.25">
      <c r="A103" s="34" t="s">
        <v>285</v>
      </c>
      <c r="B103" s="34"/>
      <c r="C103" s="34"/>
      <c r="D103" s="34"/>
      <c r="E103" s="34"/>
      <c r="F103" s="34"/>
      <c r="G103" s="34"/>
      <c r="H103" s="35"/>
    </row>
    <row r="104" spans="1:8" x14ac:dyDescent="0.25">
      <c r="A104" s="44" t="s">
        <v>300</v>
      </c>
      <c r="B104" s="44"/>
      <c r="C104" s="44"/>
      <c r="D104" s="44"/>
      <c r="E104" s="44"/>
      <c r="F104" s="44"/>
      <c r="G104" s="44"/>
      <c r="H104" s="44"/>
    </row>
    <row r="105" spans="1:8" x14ac:dyDescent="0.25">
      <c r="A105" s="44" t="s">
        <v>299</v>
      </c>
      <c r="B105" s="44"/>
      <c r="C105" s="44"/>
      <c r="D105" s="44"/>
      <c r="E105" s="44"/>
      <c r="F105" s="44"/>
      <c r="G105" s="44"/>
      <c r="H105" s="44"/>
    </row>
    <row r="106" spans="1:8" x14ac:dyDescent="0.25">
      <c r="A106" s="44" t="s">
        <v>286</v>
      </c>
      <c r="B106" s="44"/>
      <c r="C106" s="44"/>
      <c r="D106" s="44"/>
      <c r="E106" s="44"/>
      <c r="F106" s="44"/>
      <c r="G106" s="44"/>
      <c r="H106" s="44"/>
    </row>
    <row r="107" spans="1:8" x14ac:dyDescent="0.25">
      <c r="A107" s="44" t="s">
        <v>287</v>
      </c>
      <c r="B107" s="44"/>
      <c r="C107" s="44"/>
      <c r="D107" s="44"/>
      <c r="E107" s="44"/>
      <c r="F107" s="44"/>
      <c r="G107" s="44"/>
      <c r="H107" s="44"/>
    </row>
  </sheetData>
  <mergeCells count="7">
    <mergeCell ref="A106:H106"/>
    <mergeCell ref="A107:H107"/>
    <mergeCell ref="A2:H2"/>
    <mergeCell ref="A3:H3"/>
    <mergeCell ref="A4:H4"/>
    <mergeCell ref="A104:H104"/>
    <mergeCell ref="A105:H105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9"/>
  <sheetViews>
    <sheetView showGridLines="0" topLeftCell="A106" zoomScaleNormal="100" workbookViewId="0">
      <selection activeCell="C137" sqref="C137"/>
    </sheetView>
  </sheetViews>
  <sheetFormatPr baseColWidth="10" defaultRowHeight="15" x14ac:dyDescent="0.25"/>
  <cols>
    <col min="1" max="1" width="52.140625" style="36" customWidth="1"/>
    <col min="2" max="2" width="18.85546875" style="36" customWidth="1"/>
    <col min="3" max="3" width="18.5703125" style="36" customWidth="1"/>
    <col min="4" max="4" width="16.140625" style="36" customWidth="1"/>
    <col min="5" max="6" width="18.85546875" style="36" customWidth="1"/>
    <col min="7" max="7" width="16.140625" style="36" customWidth="1"/>
    <col min="8" max="8" width="18.28515625" style="28" customWidth="1"/>
    <col min="9" max="16384" width="11.42578125" style="36"/>
  </cols>
  <sheetData>
    <row r="2" spans="1:8" x14ac:dyDescent="0.25">
      <c r="A2" s="46" t="s">
        <v>11</v>
      </c>
      <c r="B2" s="46"/>
      <c r="C2" s="46"/>
      <c r="D2" s="46"/>
      <c r="E2" s="46"/>
      <c r="F2" s="46"/>
      <c r="G2" s="46"/>
      <c r="H2" s="46"/>
    </row>
    <row r="3" spans="1:8" x14ac:dyDescent="0.25">
      <c r="A3" s="46" t="s">
        <v>276</v>
      </c>
      <c r="B3" s="46"/>
      <c r="C3" s="46"/>
      <c r="D3" s="46"/>
      <c r="E3" s="46"/>
      <c r="F3" s="46"/>
      <c r="G3" s="46"/>
      <c r="H3" s="46"/>
    </row>
    <row r="4" spans="1:8" x14ac:dyDescent="0.25">
      <c r="A4" s="46" t="s">
        <v>284</v>
      </c>
      <c r="B4" s="46"/>
      <c r="C4" s="46"/>
      <c r="D4" s="46"/>
      <c r="E4" s="46"/>
      <c r="F4" s="46"/>
      <c r="G4" s="46"/>
      <c r="H4" s="46"/>
    </row>
    <row r="5" spans="1:8" x14ac:dyDescent="0.25">
      <c r="H5" s="37"/>
    </row>
    <row r="6" spans="1:8" ht="30" x14ac:dyDescent="0.25">
      <c r="A6" s="19" t="s">
        <v>296</v>
      </c>
      <c r="B6" s="20" t="s">
        <v>291</v>
      </c>
      <c r="C6" s="20" t="s">
        <v>292</v>
      </c>
      <c r="D6" s="20" t="s">
        <v>293</v>
      </c>
      <c r="E6" s="20" t="s">
        <v>290</v>
      </c>
      <c r="F6" s="20" t="s">
        <v>279</v>
      </c>
      <c r="G6" s="20" t="s">
        <v>294</v>
      </c>
      <c r="H6" s="21" t="s">
        <v>281</v>
      </c>
    </row>
    <row r="7" spans="1:8" x14ac:dyDescent="0.25">
      <c r="A7" s="22" t="s">
        <v>295</v>
      </c>
      <c r="B7" s="23">
        <f>+B8/561.1</f>
        <v>81128847.453216895</v>
      </c>
      <c r="C7" s="23">
        <f t="shared" ref="C7:G7" si="0">+C8/561.1</f>
        <v>80893122.930850118</v>
      </c>
      <c r="D7" s="23">
        <f t="shared" si="0"/>
        <v>-3941913.3693815717</v>
      </c>
      <c r="E7" s="23">
        <f t="shared" si="0"/>
        <v>79510030.013188392</v>
      </c>
      <c r="F7" s="23">
        <f t="shared" si="0"/>
        <v>5325006.2870433079</v>
      </c>
      <c r="G7" s="23">
        <f t="shared" si="0"/>
        <v>1320279.435466049</v>
      </c>
      <c r="H7" s="24">
        <f>+E7/C7</f>
        <v>0.98290221878509954</v>
      </c>
    </row>
    <row r="8" spans="1:8" ht="15" customHeight="1" x14ac:dyDescent="0.25">
      <c r="A8" s="29" t="s">
        <v>283</v>
      </c>
      <c r="B8" s="30">
        <f>SUM(B9:B35)</f>
        <v>45521396306</v>
      </c>
      <c r="C8" s="30">
        <f t="shared" ref="C8:G8" si="1">SUM(C9:C35)</f>
        <v>45389131276.5</v>
      </c>
      <c r="D8" s="30">
        <f t="shared" si="1"/>
        <v>-2211807591.5599999</v>
      </c>
      <c r="E8" s="30">
        <f t="shared" si="1"/>
        <v>44613077840.400009</v>
      </c>
      <c r="F8" s="30">
        <f t="shared" si="1"/>
        <v>2987861027.6600003</v>
      </c>
      <c r="G8" s="30">
        <f t="shared" si="1"/>
        <v>740808791.24000013</v>
      </c>
      <c r="H8" s="25">
        <f>+E8/C8</f>
        <v>0.98290221878509954</v>
      </c>
    </row>
    <row r="9" spans="1:8" ht="15" customHeight="1" x14ac:dyDescent="0.25">
      <c r="A9" s="31" t="s">
        <v>41</v>
      </c>
      <c r="B9" s="32">
        <v>11739730984</v>
      </c>
      <c r="C9" s="32">
        <v>11659728191</v>
      </c>
      <c r="D9" s="32">
        <v>0</v>
      </c>
      <c r="E9" s="32">
        <v>11528189523.4</v>
      </c>
      <c r="F9" s="32">
        <v>131538667.59999999</v>
      </c>
      <c r="G9" s="32">
        <v>131538667.59999999</v>
      </c>
      <c r="H9" s="33">
        <f t="shared" ref="H9:H83" si="2">+E9/C9</f>
        <v>0.98871854768436773</v>
      </c>
    </row>
    <row r="10" spans="1:8" ht="15" customHeight="1" x14ac:dyDescent="0.25">
      <c r="A10" s="31" t="s">
        <v>44</v>
      </c>
      <c r="B10" s="32">
        <v>220242108</v>
      </c>
      <c r="C10" s="32">
        <v>223242108</v>
      </c>
      <c r="D10" s="32">
        <v>0</v>
      </c>
      <c r="E10" s="32">
        <v>203731053.24000001</v>
      </c>
      <c r="F10" s="32">
        <v>19511054.760000002</v>
      </c>
      <c r="G10" s="32">
        <v>19511054.760000002</v>
      </c>
      <c r="H10" s="33">
        <f t="shared" si="2"/>
        <v>0.91260136837625638</v>
      </c>
    </row>
    <row r="11" spans="1:8" ht="15" customHeight="1" x14ac:dyDescent="0.25">
      <c r="A11" s="31" t="s">
        <v>46</v>
      </c>
      <c r="B11" s="32">
        <v>795182292</v>
      </c>
      <c r="C11" s="32">
        <v>1067182292</v>
      </c>
      <c r="D11" s="32">
        <v>0</v>
      </c>
      <c r="E11" s="32">
        <v>945423132.24000001</v>
      </c>
      <c r="F11" s="32">
        <v>121759159.76000001</v>
      </c>
      <c r="G11" s="32">
        <v>121759159.76000001</v>
      </c>
      <c r="H11" s="33">
        <f t="shared" si="2"/>
        <v>0.88590594065067185</v>
      </c>
    </row>
    <row r="12" spans="1:8" ht="15" customHeight="1" x14ac:dyDescent="0.25">
      <c r="A12" s="31" t="s">
        <v>50</v>
      </c>
      <c r="B12" s="32">
        <v>603150884</v>
      </c>
      <c r="C12" s="32">
        <v>501150884</v>
      </c>
      <c r="D12" s="32">
        <v>0</v>
      </c>
      <c r="E12" s="32">
        <v>462025943.30000001</v>
      </c>
      <c r="F12" s="32">
        <v>39124940.700000003</v>
      </c>
      <c r="G12" s="32">
        <v>39124940.700000003</v>
      </c>
      <c r="H12" s="33">
        <f t="shared" si="2"/>
        <v>0.92192981804657459</v>
      </c>
    </row>
    <row r="13" spans="1:8" ht="15" customHeight="1" x14ac:dyDescent="0.25">
      <c r="A13" s="31" t="s">
        <v>52</v>
      </c>
      <c r="B13" s="32">
        <v>1153972</v>
      </c>
      <c r="C13" s="32">
        <v>1153972</v>
      </c>
      <c r="D13" s="32">
        <v>0</v>
      </c>
      <c r="E13" s="32">
        <v>0</v>
      </c>
      <c r="F13" s="32">
        <v>1153972</v>
      </c>
      <c r="G13" s="32">
        <v>1153972</v>
      </c>
      <c r="H13" s="33">
        <f t="shared" si="2"/>
        <v>0</v>
      </c>
    </row>
    <row r="14" spans="1:8" ht="15" customHeight="1" x14ac:dyDescent="0.25">
      <c r="A14" s="31" t="s">
        <v>54</v>
      </c>
      <c r="B14" s="32">
        <v>64113048</v>
      </c>
      <c r="C14" s="32">
        <v>72113048</v>
      </c>
      <c r="D14" s="32">
        <v>0</v>
      </c>
      <c r="E14" s="32">
        <v>68073924.359999999</v>
      </c>
      <c r="F14" s="32">
        <v>4039123.64</v>
      </c>
      <c r="G14" s="32">
        <v>4039123.64</v>
      </c>
      <c r="H14" s="33">
        <f t="shared" si="2"/>
        <v>0.94398900404265262</v>
      </c>
    </row>
    <row r="15" spans="1:8" ht="15" customHeight="1" x14ac:dyDescent="0.25">
      <c r="A15" s="31" t="s">
        <v>56</v>
      </c>
      <c r="B15" s="32">
        <v>21675714</v>
      </c>
      <c r="C15" s="32">
        <v>21675714</v>
      </c>
      <c r="D15" s="32">
        <v>0</v>
      </c>
      <c r="E15" s="32">
        <v>10666037.810000001</v>
      </c>
      <c r="F15" s="32">
        <v>11009676.189999999</v>
      </c>
      <c r="G15" s="32">
        <v>11009676.189999999</v>
      </c>
      <c r="H15" s="33">
        <f t="shared" si="2"/>
        <v>0.49207319352894213</v>
      </c>
    </row>
    <row r="16" spans="1:8" ht="15" customHeight="1" x14ac:dyDescent="0.25">
      <c r="A16" s="31" t="s">
        <v>58</v>
      </c>
      <c r="B16" s="32">
        <v>704593</v>
      </c>
      <c r="C16" s="32">
        <v>704593</v>
      </c>
      <c r="D16" s="32">
        <v>0</v>
      </c>
      <c r="E16" s="32">
        <v>0</v>
      </c>
      <c r="F16" s="32">
        <v>704593</v>
      </c>
      <c r="G16" s="32">
        <v>704593</v>
      </c>
      <c r="H16" s="33">
        <f t="shared" si="2"/>
        <v>0</v>
      </c>
    </row>
    <row r="17" spans="1:8" ht="15" customHeight="1" x14ac:dyDescent="0.25">
      <c r="A17" s="31" t="s">
        <v>62</v>
      </c>
      <c r="B17" s="32">
        <v>3741686749</v>
      </c>
      <c r="C17" s="32">
        <v>3498686749</v>
      </c>
      <c r="D17" s="32">
        <v>0</v>
      </c>
      <c r="E17" s="32">
        <v>3454875804.5700002</v>
      </c>
      <c r="F17" s="32">
        <v>43810944.43</v>
      </c>
      <c r="G17" s="32">
        <v>43810944.43</v>
      </c>
      <c r="H17" s="33">
        <f t="shared" si="2"/>
        <v>0.98747788882713727</v>
      </c>
    </row>
    <row r="18" spans="1:8" ht="15" customHeight="1" x14ac:dyDescent="0.25">
      <c r="A18" s="31" t="s">
        <v>64</v>
      </c>
      <c r="B18" s="32">
        <v>5611521010</v>
      </c>
      <c r="C18" s="32">
        <v>5777521010</v>
      </c>
      <c r="D18" s="32">
        <v>0</v>
      </c>
      <c r="E18" s="32">
        <v>5742085333.0100002</v>
      </c>
      <c r="F18" s="32">
        <v>35435676.990000002</v>
      </c>
      <c r="G18" s="32">
        <v>35435676.990000002</v>
      </c>
      <c r="H18" s="33">
        <f t="shared" si="2"/>
        <v>0.99386662948889914</v>
      </c>
    </row>
    <row r="19" spans="1:8" ht="15" customHeight="1" x14ac:dyDescent="0.25">
      <c r="A19" s="31" t="s">
        <v>67</v>
      </c>
      <c r="B19" s="32">
        <v>2656916063</v>
      </c>
      <c r="C19" s="32">
        <v>2636916063</v>
      </c>
      <c r="D19" s="32">
        <v>0</v>
      </c>
      <c r="E19" s="32">
        <v>2605891121.7199998</v>
      </c>
      <c r="F19" s="32">
        <v>31024941.280000001</v>
      </c>
      <c r="G19" s="32">
        <v>31024941.280000001</v>
      </c>
      <c r="H19" s="33">
        <f t="shared" si="2"/>
        <v>0.98823438420534959</v>
      </c>
    </row>
    <row r="20" spans="1:8" ht="15" customHeight="1" x14ac:dyDescent="0.25">
      <c r="A20" s="31" t="s">
        <v>69</v>
      </c>
      <c r="B20" s="32">
        <v>2346081789</v>
      </c>
      <c r="C20" s="32">
        <v>2366081789</v>
      </c>
      <c r="D20" s="32">
        <v>0</v>
      </c>
      <c r="E20" s="32">
        <v>2361809253.02</v>
      </c>
      <c r="F20" s="32">
        <v>4272535.9800000004</v>
      </c>
      <c r="G20" s="32">
        <v>4272535.9800000004</v>
      </c>
      <c r="H20" s="33">
        <f t="shared" si="2"/>
        <v>0.99819425685119456</v>
      </c>
    </row>
    <row r="21" spans="1:8" ht="15" customHeight="1" x14ac:dyDescent="0.25">
      <c r="A21" s="31" t="s">
        <v>71</v>
      </c>
      <c r="B21" s="32">
        <v>6738450471</v>
      </c>
      <c r="C21" s="32">
        <v>6494450471</v>
      </c>
      <c r="D21" s="32">
        <v>0</v>
      </c>
      <c r="E21" s="32">
        <v>6454078998.46</v>
      </c>
      <c r="F21" s="32">
        <v>40371472.539999999</v>
      </c>
      <c r="G21" s="32">
        <v>40371472.539999999</v>
      </c>
      <c r="H21" s="33">
        <f t="shared" si="2"/>
        <v>0.99378369690857249</v>
      </c>
    </row>
    <row r="22" spans="1:8" ht="22.5" customHeight="1" x14ac:dyDescent="0.25">
      <c r="A22" s="31" t="s">
        <v>76</v>
      </c>
      <c r="B22" s="32">
        <v>2949241659</v>
      </c>
      <c r="C22" s="32">
        <v>2949241659</v>
      </c>
      <c r="D22" s="32">
        <v>0</v>
      </c>
      <c r="E22" s="32">
        <v>2884120829.5</v>
      </c>
      <c r="F22" s="32">
        <v>65120829.5</v>
      </c>
      <c r="G22" s="32">
        <v>65120829.5</v>
      </c>
      <c r="H22" s="33">
        <f t="shared" si="2"/>
        <v>0.97791946641562066</v>
      </c>
    </row>
    <row r="23" spans="1:8" ht="22.5" customHeight="1" x14ac:dyDescent="0.25">
      <c r="A23" s="31" t="s">
        <v>78</v>
      </c>
      <c r="B23" s="32">
        <v>159418468</v>
      </c>
      <c r="C23" s="32">
        <v>159418468</v>
      </c>
      <c r="D23" s="32">
        <v>0</v>
      </c>
      <c r="E23" s="32">
        <v>155909234</v>
      </c>
      <c r="F23" s="32">
        <v>3509234</v>
      </c>
      <c r="G23" s="32">
        <v>3509234</v>
      </c>
      <c r="H23" s="33">
        <f t="shared" si="2"/>
        <v>0.97798728062046114</v>
      </c>
    </row>
    <row r="24" spans="1:8" ht="22.5" customHeight="1" x14ac:dyDescent="0.25">
      <c r="A24" s="31" t="s">
        <v>82</v>
      </c>
      <c r="B24" s="32">
        <v>478255404</v>
      </c>
      <c r="C24" s="32">
        <v>478255404</v>
      </c>
      <c r="D24" s="32">
        <v>0</v>
      </c>
      <c r="E24" s="32">
        <v>467627702</v>
      </c>
      <c r="F24" s="32">
        <v>10627702</v>
      </c>
      <c r="G24" s="32">
        <v>10627702</v>
      </c>
      <c r="H24" s="33">
        <f t="shared" si="2"/>
        <v>0.97777818732185195</v>
      </c>
    </row>
    <row r="25" spans="1:8" ht="15" customHeight="1" x14ac:dyDescent="0.25">
      <c r="A25" s="31" t="s">
        <v>84</v>
      </c>
      <c r="B25" s="32">
        <v>956510809</v>
      </c>
      <c r="C25" s="32">
        <v>956510809</v>
      </c>
      <c r="D25" s="32">
        <v>0</v>
      </c>
      <c r="E25" s="32">
        <v>935255404.5</v>
      </c>
      <c r="F25" s="32">
        <v>21255404.5</v>
      </c>
      <c r="G25" s="32">
        <v>21255404.5</v>
      </c>
      <c r="H25" s="33">
        <f t="shared" si="2"/>
        <v>0.97777818682235085</v>
      </c>
    </row>
    <row r="26" spans="1:8" ht="22.5" customHeight="1" x14ac:dyDescent="0.25">
      <c r="A26" s="31" t="s">
        <v>86</v>
      </c>
      <c r="B26" s="32">
        <v>4384007872</v>
      </c>
      <c r="C26" s="32">
        <v>4594010665</v>
      </c>
      <c r="D26" s="32">
        <v>-2247052236.4200001</v>
      </c>
      <c r="E26" s="32">
        <v>4541989653.9899998</v>
      </c>
      <c r="F26" s="32">
        <v>2299073247.4299998</v>
      </c>
      <c r="G26" s="32">
        <v>52021011.009999998</v>
      </c>
      <c r="H26" s="33">
        <f t="shared" si="2"/>
        <v>0.98867634082647471</v>
      </c>
    </row>
    <row r="27" spans="1:8" ht="22.5" customHeight="1" x14ac:dyDescent="0.25">
      <c r="A27" s="31" t="s">
        <v>86</v>
      </c>
      <c r="B27" s="32">
        <v>0</v>
      </c>
      <c r="C27" s="32">
        <v>20000000</v>
      </c>
      <c r="D27" s="32">
        <v>0</v>
      </c>
      <c r="E27" s="32">
        <v>0</v>
      </c>
      <c r="F27" s="32">
        <v>20000000</v>
      </c>
      <c r="G27" s="32">
        <v>20000000</v>
      </c>
      <c r="H27" s="33">
        <f t="shared" si="2"/>
        <v>0</v>
      </c>
    </row>
    <row r="28" spans="1:8" ht="22.5" customHeight="1" x14ac:dyDescent="0.25">
      <c r="A28" s="31" t="s">
        <v>88</v>
      </c>
      <c r="B28" s="32">
        <v>363796000</v>
      </c>
      <c r="C28" s="32">
        <v>353796000</v>
      </c>
      <c r="D28" s="32">
        <v>0</v>
      </c>
      <c r="E28" s="32">
        <v>330188363.37</v>
      </c>
      <c r="F28" s="32">
        <v>23607636.629999999</v>
      </c>
      <c r="G28" s="32">
        <v>23607636.629999999</v>
      </c>
      <c r="H28" s="33">
        <f t="shared" si="2"/>
        <v>0.93327330826238852</v>
      </c>
    </row>
    <row r="29" spans="1:8" ht="15" customHeight="1" x14ac:dyDescent="0.25">
      <c r="A29" s="31" t="s">
        <v>94</v>
      </c>
      <c r="B29" s="32">
        <v>867370242</v>
      </c>
      <c r="C29" s="32">
        <v>782145485.5</v>
      </c>
      <c r="D29" s="32">
        <v>2926234.57</v>
      </c>
      <c r="E29" s="32">
        <v>753789883.83000004</v>
      </c>
      <c r="F29" s="32">
        <v>25429367.100000001</v>
      </c>
      <c r="G29" s="32">
        <v>25429367.100000001</v>
      </c>
      <c r="H29" s="33">
        <f t="shared" si="2"/>
        <v>0.96374638453372496</v>
      </c>
    </row>
    <row r="30" spans="1:8" ht="15" customHeight="1" x14ac:dyDescent="0.25">
      <c r="A30" s="31" t="s">
        <v>96</v>
      </c>
      <c r="B30" s="32">
        <v>173718526</v>
      </c>
      <c r="C30" s="32">
        <v>132298873</v>
      </c>
      <c r="D30" s="32">
        <v>22242624.629999999</v>
      </c>
      <c r="E30" s="32">
        <v>106412572.26000001</v>
      </c>
      <c r="F30" s="32">
        <v>3643676.11</v>
      </c>
      <c r="G30" s="32">
        <v>3643676.11</v>
      </c>
      <c r="H30" s="33">
        <f t="shared" si="2"/>
        <v>0.8043346843929654</v>
      </c>
    </row>
    <row r="31" spans="1:8" ht="15" customHeight="1" x14ac:dyDescent="0.25">
      <c r="A31" s="31" t="s">
        <v>100</v>
      </c>
      <c r="B31" s="32">
        <v>69444074</v>
      </c>
      <c r="C31" s="32">
        <v>68926154</v>
      </c>
      <c r="D31" s="32">
        <v>0</v>
      </c>
      <c r="E31" s="32">
        <v>68926154</v>
      </c>
      <c r="F31" s="32">
        <v>0</v>
      </c>
      <c r="G31" s="32">
        <v>0</v>
      </c>
      <c r="H31" s="33">
        <f t="shared" si="2"/>
        <v>1</v>
      </c>
    </row>
    <row r="32" spans="1:8" ht="15" customHeight="1" x14ac:dyDescent="0.25">
      <c r="A32" s="31" t="s">
        <v>102</v>
      </c>
      <c r="B32" s="32">
        <v>298852924</v>
      </c>
      <c r="C32" s="32">
        <v>296263324</v>
      </c>
      <c r="D32" s="32">
        <v>10075785.66</v>
      </c>
      <c r="E32" s="32">
        <v>254771803.81999999</v>
      </c>
      <c r="F32" s="32">
        <v>31415734.52</v>
      </c>
      <c r="G32" s="32">
        <v>31415734.52</v>
      </c>
      <c r="H32" s="33">
        <f t="shared" si="2"/>
        <v>0.85995053447790248</v>
      </c>
    </row>
    <row r="33" spans="1:8" ht="15" customHeight="1" x14ac:dyDescent="0.25">
      <c r="A33" s="31" t="s">
        <v>104</v>
      </c>
      <c r="B33" s="32">
        <v>672217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3"/>
    </row>
    <row r="34" spans="1:8" ht="15" customHeight="1" x14ac:dyDescent="0.25">
      <c r="A34" s="31" t="s">
        <v>106</v>
      </c>
      <c r="B34" s="32">
        <v>279402849</v>
      </c>
      <c r="C34" s="32">
        <v>277561966</v>
      </c>
      <c r="D34" s="32">
        <v>0</v>
      </c>
      <c r="E34" s="32">
        <v>277226614</v>
      </c>
      <c r="F34" s="32">
        <v>335352</v>
      </c>
      <c r="G34" s="32">
        <v>335352</v>
      </c>
      <c r="H34" s="33">
        <f t="shared" si="2"/>
        <v>0.99879179411778629</v>
      </c>
    </row>
    <row r="35" spans="1:8" ht="15" customHeight="1" x14ac:dyDescent="0.25">
      <c r="A35" s="38" t="s">
        <v>108</v>
      </c>
      <c r="B35" s="39">
        <v>95585</v>
      </c>
      <c r="C35" s="39">
        <v>95585</v>
      </c>
      <c r="D35" s="39">
        <v>0</v>
      </c>
      <c r="E35" s="39">
        <v>9500</v>
      </c>
      <c r="F35" s="39">
        <v>86085</v>
      </c>
      <c r="G35" s="39">
        <v>86085</v>
      </c>
      <c r="H35" s="40">
        <f t="shared" si="2"/>
        <v>9.9387979285452732E-2</v>
      </c>
    </row>
    <row r="36" spans="1:8" ht="15" customHeight="1" x14ac:dyDescent="0.25">
      <c r="A36" s="34" t="s">
        <v>285</v>
      </c>
      <c r="B36" s="34"/>
      <c r="C36" s="34"/>
      <c r="D36" s="34"/>
      <c r="E36" s="34"/>
      <c r="F36" s="34"/>
      <c r="G36" s="34"/>
      <c r="H36" s="35"/>
    </row>
    <row r="37" spans="1:8" ht="15" customHeight="1" x14ac:dyDescent="0.25">
      <c r="A37" s="44" t="s">
        <v>300</v>
      </c>
      <c r="B37" s="44"/>
      <c r="C37" s="44"/>
      <c r="D37" s="44"/>
      <c r="E37" s="44"/>
      <c r="F37" s="44"/>
      <c r="G37" s="44"/>
      <c r="H37" s="44"/>
    </row>
    <row r="38" spans="1:8" ht="15" customHeight="1" x14ac:dyDescent="0.25">
      <c r="A38" s="44" t="s">
        <v>299</v>
      </c>
      <c r="B38" s="44"/>
      <c r="C38" s="44"/>
      <c r="D38" s="44"/>
      <c r="E38" s="44"/>
      <c r="F38" s="44"/>
      <c r="G38" s="44"/>
      <c r="H38" s="44"/>
    </row>
    <row r="39" spans="1:8" ht="15" customHeight="1" x14ac:dyDescent="0.25">
      <c r="A39" s="44" t="s">
        <v>286</v>
      </c>
      <c r="B39" s="44"/>
      <c r="C39" s="44"/>
      <c r="D39" s="44"/>
      <c r="E39" s="44"/>
      <c r="F39" s="44"/>
      <c r="G39" s="44"/>
      <c r="H39" s="44"/>
    </row>
    <row r="40" spans="1:8" ht="15" customHeight="1" x14ac:dyDescent="0.25">
      <c r="A40" s="44" t="s">
        <v>287</v>
      </c>
      <c r="B40" s="44"/>
      <c r="C40" s="44"/>
      <c r="D40" s="44"/>
      <c r="E40" s="44"/>
      <c r="F40" s="44"/>
      <c r="G40" s="44"/>
      <c r="H40" s="44"/>
    </row>
    <row r="41" spans="1:8" ht="15" customHeight="1" x14ac:dyDescent="0.25">
      <c r="A41" s="26"/>
      <c r="B41" s="27"/>
      <c r="C41" s="27"/>
      <c r="D41" s="27"/>
      <c r="E41" s="27"/>
      <c r="F41" s="27"/>
      <c r="G41" s="27"/>
    </row>
    <row r="42" spans="1:8" ht="15" customHeight="1" x14ac:dyDescent="0.25">
      <c r="A42" s="26"/>
      <c r="B42" s="27"/>
      <c r="C42" s="27"/>
      <c r="D42" s="27"/>
      <c r="E42" s="27"/>
      <c r="F42" s="27"/>
      <c r="G42" s="27"/>
    </row>
    <row r="43" spans="1:8" ht="15" customHeight="1" x14ac:dyDescent="0.25">
      <c r="A43" s="26"/>
      <c r="B43" s="27"/>
      <c r="C43" s="27"/>
      <c r="D43" s="27"/>
      <c r="E43" s="27"/>
      <c r="F43" s="27"/>
      <c r="G43" s="27"/>
    </row>
    <row r="44" spans="1:8" ht="15" customHeight="1" x14ac:dyDescent="0.25">
      <c r="A44" s="19" t="s">
        <v>297</v>
      </c>
      <c r="B44" s="20" t="s">
        <v>291</v>
      </c>
      <c r="C44" s="20" t="s">
        <v>292</v>
      </c>
      <c r="D44" s="20" t="s">
        <v>293</v>
      </c>
      <c r="E44" s="20" t="s">
        <v>290</v>
      </c>
      <c r="F44" s="20" t="s">
        <v>279</v>
      </c>
      <c r="G44" s="20" t="s">
        <v>294</v>
      </c>
      <c r="H44" s="21" t="s">
        <v>281</v>
      </c>
    </row>
    <row r="45" spans="1:8" ht="15" customHeight="1" x14ac:dyDescent="0.25">
      <c r="A45" s="22" t="s">
        <v>295</v>
      </c>
      <c r="B45" s="23">
        <f>+B46/561.1</f>
        <v>1624441.6218142933</v>
      </c>
      <c r="C45" s="23">
        <f t="shared" ref="C45" si="3">+C46/561.1</f>
        <v>1411830.9347709855</v>
      </c>
      <c r="D45" s="23">
        <f t="shared" ref="D45" si="4">+D46/561.1</f>
        <v>210121.90242381036</v>
      </c>
      <c r="E45" s="23">
        <f t="shared" ref="E45" si="5">+E46/561.1</f>
        <v>1037680.5871858848</v>
      </c>
      <c r="F45" s="23">
        <f t="shared" ref="F45" si="6">+F46/561.1</f>
        <v>164028.44516129026</v>
      </c>
      <c r="G45" s="23">
        <f t="shared" ref="G45" si="7">+G46/561.1</f>
        <v>151370.05895562281</v>
      </c>
      <c r="H45" s="24">
        <f>+E45/C45</f>
        <v>0.73498926934492192</v>
      </c>
    </row>
    <row r="46" spans="1:8" ht="15" customHeight="1" x14ac:dyDescent="0.25">
      <c r="A46" s="29" t="s">
        <v>283</v>
      </c>
      <c r="B46" s="30">
        <f>SUM(B47:B89)</f>
        <v>911474194</v>
      </c>
      <c r="C46" s="30">
        <f t="shared" ref="C46:G46" si="8">SUM(C47:C89)</f>
        <v>792178337.5</v>
      </c>
      <c r="D46" s="30">
        <f t="shared" si="8"/>
        <v>117899399.45</v>
      </c>
      <c r="E46" s="30">
        <f t="shared" si="8"/>
        <v>582242577.47000003</v>
      </c>
      <c r="F46" s="30">
        <f t="shared" si="8"/>
        <v>92036360.579999968</v>
      </c>
      <c r="G46" s="30">
        <f t="shared" si="8"/>
        <v>84933740.079999968</v>
      </c>
      <c r="H46" s="25">
        <f>+E46/C46</f>
        <v>0.73498926934492204</v>
      </c>
    </row>
    <row r="47" spans="1:8" ht="15" customHeight="1" x14ac:dyDescent="0.25">
      <c r="A47" s="41" t="s">
        <v>112</v>
      </c>
      <c r="B47" s="42">
        <v>44191452</v>
      </c>
      <c r="C47" s="42">
        <v>36443198</v>
      </c>
      <c r="D47" s="42">
        <v>13090371.35</v>
      </c>
      <c r="E47" s="42">
        <v>19025470.68</v>
      </c>
      <c r="F47" s="42">
        <v>4327355.97</v>
      </c>
      <c r="G47" s="42">
        <v>4327355.97</v>
      </c>
      <c r="H47" s="43">
        <f t="shared" si="2"/>
        <v>0.52205820905179612</v>
      </c>
    </row>
    <row r="48" spans="1:8" ht="15" customHeight="1" x14ac:dyDescent="0.25">
      <c r="A48" s="31" t="s">
        <v>114</v>
      </c>
      <c r="B48" s="32">
        <v>19903214</v>
      </c>
      <c r="C48" s="32">
        <v>9365635</v>
      </c>
      <c r="D48" s="32">
        <v>3073941</v>
      </c>
      <c r="E48" s="32">
        <v>2469104</v>
      </c>
      <c r="F48" s="32">
        <v>3822590</v>
      </c>
      <c r="G48" s="32">
        <v>3822590</v>
      </c>
      <c r="H48" s="33">
        <f t="shared" si="2"/>
        <v>0.26363444656982682</v>
      </c>
    </row>
    <row r="49" spans="1:8" ht="15" customHeight="1" x14ac:dyDescent="0.25">
      <c r="A49" s="31" t="s">
        <v>116</v>
      </c>
      <c r="B49" s="32">
        <v>3816462</v>
      </c>
      <c r="C49" s="32">
        <v>2832250</v>
      </c>
      <c r="D49" s="32">
        <v>556465.14</v>
      </c>
      <c r="E49" s="32">
        <v>1533838.31</v>
      </c>
      <c r="F49" s="32">
        <v>741946.55</v>
      </c>
      <c r="G49" s="32">
        <v>741946.55</v>
      </c>
      <c r="H49" s="33">
        <f t="shared" si="2"/>
        <v>0.54156176538088097</v>
      </c>
    </row>
    <row r="50" spans="1:8" ht="15" customHeight="1" x14ac:dyDescent="0.25">
      <c r="A50" s="31" t="s">
        <v>120</v>
      </c>
      <c r="B50" s="32">
        <v>2000000</v>
      </c>
      <c r="C50" s="32">
        <v>2000000</v>
      </c>
      <c r="D50" s="32">
        <v>300000</v>
      </c>
      <c r="E50" s="32">
        <v>270000</v>
      </c>
      <c r="F50" s="32">
        <v>1430000</v>
      </c>
      <c r="G50" s="32">
        <v>1430000</v>
      </c>
      <c r="H50" s="33">
        <f t="shared" si="2"/>
        <v>0.13500000000000001</v>
      </c>
    </row>
    <row r="51" spans="1:8" ht="15" customHeight="1" x14ac:dyDescent="0.25">
      <c r="A51" s="31" t="s">
        <v>122</v>
      </c>
      <c r="B51" s="32">
        <v>15000000</v>
      </c>
      <c r="C51" s="32">
        <v>14680803</v>
      </c>
      <c r="D51" s="32">
        <v>14680801.5</v>
      </c>
      <c r="E51" s="32">
        <v>0</v>
      </c>
      <c r="F51" s="32">
        <v>1.5</v>
      </c>
      <c r="G51" s="32">
        <v>1.5</v>
      </c>
      <c r="H51" s="33">
        <f t="shared" si="2"/>
        <v>0</v>
      </c>
    </row>
    <row r="52" spans="1:8" ht="15" customHeight="1" x14ac:dyDescent="0.25">
      <c r="A52" s="31" t="s">
        <v>124</v>
      </c>
      <c r="B52" s="32">
        <v>141146485</v>
      </c>
      <c r="C52" s="32">
        <v>121224190</v>
      </c>
      <c r="D52" s="32">
        <v>27247664.309999999</v>
      </c>
      <c r="E52" s="32">
        <v>88936530.069999993</v>
      </c>
      <c r="F52" s="32">
        <v>5039995.62</v>
      </c>
      <c r="G52" s="32">
        <v>5039996.12</v>
      </c>
      <c r="H52" s="33">
        <f t="shared" si="2"/>
        <v>0.73365332505005798</v>
      </c>
    </row>
    <row r="53" spans="1:8" ht="15" customHeight="1" x14ac:dyDescent="0.25">
      <c r="A53" s="31" t="s">
        <v>126</v>
      </c>
      <c r="B53" s="32">
        <v>105354269</v>
      </c>
      <c r="C53" s="32">
        <v>107466422.5</v>
      </c>
      <c r="D53" s="32">
        <v>9383236.7400000002</v>
      </c>
      <c r="E53" s="32">
        <v>91512099.609999999</v>
      </c>
      <c r="F53" s="32">
        <v>6571086.1500000004</v>
      </c>
      <c r="G53" s="32">
        <v>6571086.1500000004</v>
      </c>
      <c r="H53" s="33">
        <f t="shared" si="2"/>
        <v>0.85154132315142439</v>
      </c>
    </row>
    <row r="54" spans="1:8" ht="15" customHeight="1" x14ac:dyDescent="0.25">
      <c r="A54" s="31" t="s">
        <v>130</v>
      </c>
      <c r="B54" s="32">
        <v>9786947</v>
      </c>
      <c r="C54" s="32">
        <v>9786947</v>
      </c>
      <c r="D54" s="32">
        <v>1695388.86</v>
      </c>
      <c r="E54" s="32">
        <v>6659099.1399999997</v>
      </c>
      <c r="F54" s="32">
        <v>1432459</v>
      </c>
      <c r="G54" s="32">
        <v>1592459</v>
      </c>
      <c r="H54" s="33">
        <f t="shared" si="2"/>
        <v>0.68040617160795902</v>
      </c>
    </row>
    <row r="55" spans="1:8" ht="15" customHeight="1" x14ac:dyDescent="0.25">
      <c r="A55" s="31" t="s">
        <v>132</v>
      </c>
      <c r="B55" s="32">
        <v>79986111</v>
      </c>
      <c r="C55" s="32">
        <v>79986111</v>
      </c>
      <c r="D55" s="32">
        <v>5888037.5</v>
      </c>
      <c r="E55" s="32">
        <v>64621438.649999999</v>
      </c>
      <c r="F55" s="32">
        <v>9476634.8499999996</v>
      </c>
      <c r="G55" s="32">
        <v>9476634.8499999996</v>
      </c>
      <c r="H55" s="33">
        <f t="shared" si="2"/>
        <v>0.80790824609537526</v>
      </c>
    </row>
    <row r="56" spans="1:8" ht="15" customHeight="1" x14ac:dyDescent="0.25">
      <c r="A56" s="31" t="s">
        <v>134</v>
      </c>
      <c r="B56" s="32">
        <v>2725000</v>
      </c>
      <c r="C56" s="32">
        <v>5225000</v>
      </c>
      <c r="D56" s="32">
        <v>1945</v>
      </c>
      <c r="E56" s="32">
        <v>2431465.81</v>
      </c>
      <c r="F56" s="32">
        <v>2791589.19</v>
      </c>
      <c r="G56" s="32">
        <v>2791589.19</v>
      </c>
      <c r="H56" s="33">
        <f t="shared" si="2"/>
        <v>0.46535230813397133</v>
      </c>
    </row>
    <row r="57" spans="1:8" ht="15" customHeight="1" x14ac:dyDescent="0.25">
      <c r="A57" s="31" t="s">
        <v>136</v>
      </c>
      <c r="B57" s="32">
        <v>2725000</v>
      </c>
      <c r="C57" s="32">
        <v>2079418</v>
      </c>
      <c r="D57" s="32">
        <v>0</v>
      </c>
      <c r="E57" s="32">
        <v>0</v>
      </c>
      <c r="F57" s="32">
        <v>2079418</v>
      </c>
      <c r="G57" s="32">
        <v>2079418</v>
      </c>
      <c r="H57" s="33">
        <f t="shared" si="2"/>
        <v>0</v>
      </c>
    </row>
    <row r="58" spans="1:8" ht="15" customHeight="1" x14ac:dyDescent="0.25">
      <c r="A58" s="31" t="s">
        <v>140</v>
      </c>
      <c r="B58" s="32">
        <v>14401365</v>
      </c>
      <c r="C58" s="32">
        <v>14367063</v>
      </c>
      <c r="D58" s="32">
        <v>0</v>
      </c>
      <c r="E58" s="32">
        <v>11606173.5</v>
      </c>
      <c r="F58" s="32">
        <v>2760889.5</v>
      </c>
      <c r="G58" s="32">
        <v>2760889.5</v>
      </c>
      <c r="H58" s="33">
        <f t="shared" si="2"/>
        <v>0.8078320182768044</v>
      </c>
    </row>
    <row r="59" spans="1:8" ht="15" customHeight="1" x14ac:dyDescent="0.25">
      <c r="A59" s="31" t="s">
        <v>142</v>
      </c>
      <c r="B59" s="32">
        <v>4154287</v>
      </c>
      <c r="C59" s="32">
        <v>10186501</v>
      </c>
      <c r="D59" s="32">
        <v>4456750</v>
      </c>
      <c r="E59" s="32">
        <v>5416126.2999999998</v>
      </c>
      <c r="F59" s="32">
        <v>313624.7</v>
      </c>
      <c r="G59" s="32">
        <v>313624.7</v>
      </c>
      <c r="H59" s="33">
        <f t="shared" si="2"/>
        <v>0.53169643825686563</v>
      </c>
    </row>
    <row r="60" spans="1:8" ht="15" customHeight="1" x14ac:dyDescent="0.25">
      <c r="A60" s="31" t="s">
        <v>146</v>
      </c>
      <c r="B60" s="32">
        <v>56450000</v>
      </c>
      <c r="C60" s="32">
        <v>56800000</v>
      </c>
      <c r="D60" s="32">
        <v>1855562.15</v>
      </c>
      <c r="E60" s="32">
        <v>42059411.689999998</v>
      </c>
      <c r="F60" s="32">
        <v>12885026.16</v>
      </c>
      <c r="G60" s="32">
        <v>12885026.16</v>
      </c>
      <c r="H60" s="33">
        <f t="shared" si="2"/>
        <v>0.74048260017605627</v>
      </c>
    </row>
    <row r="61" spans="1:8" ht="22.5" customHeight="1" x14ac:dyDescent="0.25">
      <c r="A61" s="31" t="s">
        <v>148</v>
      </c>
      <c r="B61" s="32">
        <v>1685182</v>
      </c>
      <c r="C61" s="32">
        <v>1685182</v>
      </c>
      <c r="D61" s="32">
        <v>1388182</v>
      </c>
      <c r="E61" s="32">
        <v>297000</v>
      </c>
      <c r="F61" s="32">
        <v>0</v>
      </c>
      <c r="G61" s="32">
        <v>0</v>
      </c>
      <c r="H61" s="33">
        <f t="shared" si="2"/>
        <v>0.17624209135867816</v>
      </c>
    </row>
    <row r="62" spans="1:8" ht="22.5" customHeight="1" x14ac:dyDescent="0.25">
      <c r="A62" s="31" t="s">
        <v>150</v>
      </c>
      <c r="B62" s="32">
        <v>36664420</v>
      </c>
      <c r="C62" s="32">
        <v>16164420</v>
      </c>
      <c r="D62" s="32">
        <v>3517303.71</v>
      </c>
      <c r="E62" s="32">
        <v>10921367.439999999</v>
      </c>
      <c r="F62" s="32">
        <v>1725748.85</v>
      </c>
      <c r="G62" s="32">
        <v>1725748.85</v>
      </c>
      <c r="H62" s="33">
        <f t="shared" si="2"/>
        <v>0.6756423948400252</v>
      </c>
    </row>
    <row r="63" spans="1:8" ht="22.5" customHeight="1" x14ac:dyDescent="0.25">
      <c r="A63" s="31" t="s">
        <v>152</v>
      </c>
      <c r="B63" s="32">
        <v>5959499</v>
      </c>
      <c r="C63" s="32">
        <v>3713965</v>
      </c>
      <c r="D63" s="32">
        <v>1453000.45</v>
      </c>
      <c r="E63" s="32">
        <v>1511884</v>
      </c>
      <c r="F63" s="32">
        <v>749080.55</v>
      </c>
      <c r="G63" s="32">
        <v>749080.55</v>
      </c>
      <c r="H63" s="33">
        <f t="shared" si="2"/>
        <v>0.40708084217271839</v>
      </c>
    </row>
    <row r="64" spans="1:8" ht="22.5" customHeight="1" x14ac:dyDescent="0.25">
      <c r="A64" s="31" t="s">
        <v>154</v>
      </c>
      <c r="B64" s="32">
        <v>18404956</v>
      </c>
      <c r="C64" s="32">
        <v>13424238</v>
      </c>
      <c r="D64" s="32">
        <v>5220526.0999999996</v>
      </c>
      <c r="E64" s="32">
        <v>5800782.4000000004</v>
      </c>
      <c r="F64" s="32">
        <v>2402929.5</v>
      </c>
      <c r="G64" s="32">
        <v>1723429.5</v>
      </c>
      <c r="H64" s="33">
        <f t="shared" si="2"/>
        <v>0.43211260110257282</v>
      </c>
    </row>
    <row r="65" spans="1:8" ht="22.5" customHeight="1" x14ac:dyDescent="0.25">
      <c r="A65" s="31" t="s">
        <v>156</v>
      </c>
      <c r="B65" s="32">
        <v>4558472</v>
      </c>
      <c r="C65" s="32">
        <v>3276089</v>
      </c>
      <c r="D65" s="32">
        <v>2001483</v>
      </c>
      <c r="E65" s="32">
        <v>843007.12</v>
      </c>
      <c r="F65" s="32">
        <v>431598.88</v>
      </c>
      <c r="G65" s="32">
        <v>431598.88</v>
      </c>
      <c r="H65" s="33">
        <f t="shared" si="2"/>
        <v>0.25732118999209119</v>
      </c>
    </row>
    <row r="66" spans="1:8" ht="15" customHeight="1" x14ac:dyDescent="0.25">
      <c r="A66" s="31" t="s">
        <v>158</v>
      </c>
      <c r="B66" s="32">
        <v>971100</v>
      </c>
      <c r="C66" s="32">
        <v>715000</v>
      </c>
      <c r="D66" s="32">
        <v>21800</v>
      </c>
      <c r="E66" s="32">
        <v>503200</v>
      </c>
      <c r="F66" s="32">
        <v>190000</v>
      </c>
      <c r="G66" s="32">
        <v>190000</v>
      </c>
      <c r="H66" s="33">
        <f t="shared" si="2"/>
        <v>0.70377622377622373</v>
      </c>
    </row>
    <row r="67" spans="1:8" ht="15" customHeight="1" x14ac:dyDescent="0.25">
      <c r="A67" s="31" t="s">
        <v>162</v>
      </c>
      <c r="B67" s="32">
        <v>2000000</v>
      </c>
      <c r="C67" s="32">
        <v>2000000</v>
      </c>
      <c r="D67" s="32">
        <v>300000</v>
      </c>
      <c r="E67" s="32">
        <v>0</v>
      </c>
      <c r="F67" s="32">
        <v>1700000</v>
      </c>
      <c r="G67" s="32">
        <v>1700000</v>
      </c>
      <c r="H67" s="33">
        <f t="shared" si="2"/>
        <v>0</v>
      </c>
    </row>
    <row r="68" spans="1:8" ht="15" customHeight="1" x14ac:dyDescent="0.25">
      <c r="A68" s="31" t="s">
        <v>168</v>
      </c>
      <c r="B68" s="32">
        <v>68251810</v>
      </c>
      <c r="C68" s="32">
        <v>49451810</v>
      </c>
      <c r="D68" s="32">
        <v>415872.48000000004</v>
      </c>
      <c r="E68" s="32">
        <v>37579783.049999997</v>
      </c>
      <c r="F68" s="32">
        <v>11456154.470000001</v>
      </c>
      <c r="G68" s="32">
        <v>11456154.470000001</v>
      </c>
      <c r="H68" s="33">
        <f t="shared" si="2"/>
        <v>0.75992735250742083</v>
      </c>
    </row>
    <row r="69" spans="1:8" ht="15" customHeight="1" x14ac:dyDescent="0.25">
      <c r="A69" s="31" t="s">
        <v>170</v>
      </c>
      <c r="B69" s="32">
        <v>0</v>
      </c>
      <c r="C69" s="32">
        <v>350000</v>
      </c>
      <c r="D69" s="32">
        <v>0</v>
      </c>
      <c r="E69" s="32">
        <v>314450</v>
      </c>
      <c r="F69" s="32">
        <v>35550</v>
      </c>
      <c r="G69" s="32">
        <v>35550</v>
      </c>
      <c r="H69" s="33">
        <f t="shared" si="2"/>
        <v>0.89842857142857147</v>
      </c>
    </row>
    <row r="70" spans="1:8" ht="15" customHeight="1" x14ac:dyDescent="0.25">
      <c r="A70" s="31" t="s">
        <v>172</v>
      </c>
      <c r="B70" s="32">
        <v>92192269</v>
      </c>
      <c r="C70" s="32">
        <v>68911590</v>
      </c>
      <c r="D70" s="32">
        <v>8339679.1499999994</v>
      </c>
      <c r="E70" s="32">
        <v>59758011.649999999</v>
      </c>
      <c r="F70" s="32">
        <v>813899.2</v>
      </c>
      <c r="G70" s="32">
        <v>813899.2</v>
      </c>
      <c r="H70" s="33">
        <f t="shared" si="2"/>
        <v>0.86716924758230074</v>
      </c>
    </row>
    <row r="71" spans="1:8" ht="15" customHeight="1" x14ac:dyDescent="0.25">
      <c r="A71" s="31" t="s">
        <v>174</v>
      </c>
      <c r="B71" s="32">
        <v>0</v>
      </c>
      <c r="C71" s="32">
        <v>8011</v>
      </c>
      <c r="D71" s="32">
        <v>0</v>
      </c>
      <c r="E71" s="32">
        <v>0</v>
      </c>
      <c r="F71" s="32">
        <v>8011</v>
      </c>
      <c r="G71" s="32">
        <v>8011</v>
      </c>
      <c r="H71" s="33">
        <f t="shared" si="2"/>
        <v>0</v>
      </c>
    </row>
    <row r="72" spans="1:8" ht="15" customHeight="1" x14ac:dyDescent="0.25">
      <c r="A72" s="31" t="s">
        <v>178</v>
      </c>
      <c r="B72" s="32">
        <v>4297023</v>
      </c>
      <c r="C72" s="32">
        <v>3474021</v>
      </c>
      <c r="D72" s="32">
        <v>147951</v>
      </c>
      <c r="E72" s="32">
        <v>2692358.48</v>
      </c>
      <c r="F72" s="32">
        <v>633711.52</v>
      </c>
      <c r="G72" s="32">
        <v>633711.52</v>
      </c>
      <c r="H72" s="33">
        <f t="shared" si="2"/>
        <v>0.77499775620239486</v>
      </c>
    </row>
    <row r="73" spans="1:8" ht="15" customHeight="1" x14ac:dyDescent="0.25">
      <c r="A73" s="31" t="s">
        <v>182</v>
      </c>
      <c r="B73" s="32">
        <v>1172997</v>
      </c>
      <c r="C73" s="32">
        <v>1172997</v>
      </c>
      <c r="D73" s="32">
        <v>172333.8</v>
      </c>
      <c r="E73" s="32">
        <v>555145.67000000004</v>
      </c>
      <c r="F73" s="32">
        <v>445517.53</v>
      </c>
      <c r="G73" s="32">
        <v>445517.53</v>
      </c>
      <c r="H73" s="33">
        <f t="shared" si="2"/>
        <v>0.47327117631161891</v>
      </c>
    </row>
    <row r="74" spans="1:8" ht="15" customHeight="1" x14ac:dyDescent="0.25">
      <c r="A74" s="31" t="s">
        <v>184</v>
      </c>
      <c r="B74" s="32">
        <v>74127</v>
      </c>
      <c r="C74" s="32">
        <v>74127</v>
      </c>
      <c r="D74" s="32">
        <v>35072.269999999997</v>
      </c>
      <c r="E74" s="32">
        <v>27451.02</v>
      </c>
      <c r="F74" s="32">
        <v>11603.71</v>
      </c>
      <c r="G74" s="32">
        <v>11603.71</v>
      </c>
      <c r="H74" s="33">
        <f t="shared" si="2"/>
        <v>0.37032417337812135</v>
      </c>
    </row>
    <row r="75" spans="1:8" ht="15" customHeight="1" x14ac:dyDescent="0.25">
      <c r="A75" s="31" t="s">
        <v>186</v>
      </c>
      <c r="B75" s="32">
        <v>520364</v>
      </c>
      <c r="C75" s="32">
        <v>283312</v>
      </c>
      <c r="D75" s="32">
        <v>100609.34</v>
      </c>
      <c r="E75" s="32">
        <v>77200.2</v>
      </c>
      <c r="F75" s="32">
        <v>105502.46</v>
      </c>
      <c r="G75" s="32">
        <v>105502.46</v>
      </c>
      <c r="H75" s="33">
        <f t="shared" si="2"/>
        <v>0.27249181114813348</v>
      </c>
    </row>
    <row r="76" spans="1:8" ht="22.5" customHeight="1" x14ac:dyDescent="0.25">
      <c r="A76" s="31" t="s">
        <v>188</v>
      </c>
      <c r="B76" s="32">
        <v>26113568</v>
      </c>
      <c r="C76" s="32">
        <v>24370384</v>
      </c>
      <c r="D76" s="32">
        <v>2812009.4299999997</v>
      </c>
      <c r="E76" s="32">
        <v>21169534.719999999</v>
      </c>
      <c r="F76" s="32">
        <v>388839.85</v>
      </c>
      <c r="G76" s="32">
        <v>388839.85</v>
      </c>
      <c r="H76" s="33">
        <f t="shared" si="2"/>
        <v>0.86865823369873851</v>
      </c>
    </row>
    <row r="77" spans="1:8" ht="15" customHeight="1" x14ac:dyDescent="0.25">
      <c r="A77" s="31" t="s">
        <v>190</v>
      </c>
      <c r="B77" s="32">
        <v>382614</v>
      </c>
      <c r="C77" s="32">
        <v>382614</v>
      </c>
      <c r="D77" s="32">
        <v>192000</v>
      </c>
      <c r="E77" s="32">
        <v>0</v>
      </c>
      <c r="F77" s="32">
        <v>190614</v>
      </c>
      <c r="G77" s="32">
        <v>190614</v>
      </c>
      <c r="H77" s="33">
        <f t="shared" si="2"/>
        <v>0</v>
      </c>
    </row>
    <row r="78" spans="1:8" ht="15" customHeight="1" x14ac:dyDescent="0.25">
      <c r="A78" s="31" t="s">
        <v>192</v>
      </c>
      <c r="B78" s="32">
        <v>290147</v>
      </c>
      <c r="C78" s="32">
        <v>284660</v>
      </c>
      <c r="D78" s="32">
        <v>15967.42</v>
      </c>
      <c r="E78" s="32">
        <v>130073.92</v>
      </c>
      <c r="F78" s="32">
        <v>138618.66</v>
      </c>
      <c r="G78" s="32">
        <v>138618.66</v>
      </c>
      <c r="H78" s="33">
        <f t="shared" si="2"/>
        <v>0.45694484648352418</v>
      </c>
    </row>
    <row r="79" spans="1:8" ht="22.5" customHeight="1" x14ac:dyDescent="0.25">
      <c r="A79" s="31" t="s">
        <v>194</v>
      </c>
      <c r="B79" s="32">
        <v>99896</v>
      </c>
      <c r="C79" s="32">
        <v>99896</v>
      </c>
      <c r="D79" s="32">
        <v>0</v>
      </c>
      <c r="E79" s="32">
        <v>59718.96</v>
      </c>
      <c r="F79" s="32">
        <v>40177.040000000001</v>
      </c>
      <c r="G79" s="32">
        <v>40177.040000000001</v>
      </c>
      <c r="H79" s="33">
        <f t="shared" si="2"/>
        <v>0.59781132377672774</v>
      </c>
    </row>
    <row r="80" spans="1:8" ht="15" customHeight="1" x14ac:dyDescent="0.25">
      <c r="A80" s="31" t="s">
        <v>198</v>
      </c>
      <c r="B80" s="32">
        <v>1897103</v>
      </c>
      <c r="C80" s="32">
        <v>1494095</v>
      </c>
      <c r="D80" s="32">
        <v>148372.68</v>
      </c>
      <c r="E80" s="32">
        <v>1153790.8600000001</v>
      </c>
      <c r="F80" s="32">
        <v>191931.46</v>
      </c>
      <c r="G80" s="32">
        <v>191931.46</v>
      </c>
      <c r="H80" s="33">
        <f t="shared" si="2"/>
        <v>0.77223393425451536</v>
      </c>
    </row>
    <row r="81" spans="1:8" ht="15" customHeight="1" x14ac:dyDescent="0.25">
      <c r="A81" s="31" t="s">
        <v>200</v>
      </c>
      <c r="B81" s="32">
        <v>68307777</v>
      </c>
      <c r="C81" s="32">
        <v>29700140</v>
      </c>
      <c r="D81" s="32">
        <v>3974339.66</v>
      </c>
      <c r="E81" s="32">
        <v>24940050.66</v>
      </c>
      <c r="F81" s="32">
        <v>785749.68</v>
      </c>
      <c r="G81" s="32">
        <v>722973.68</v>
      </c>
      <c r="H81" s="33">
        <f t="shared" si="2"/>
        <v>0.83972838713891584</v>
      </c>
    </row>
    <row r="82" spans="1:8" ht="15" customHeight="1" x14ac:dyDescent="0.25">
      <c r="A82" s="31" t="s">
        <v>204</v>
      </c>
      <c r="B82" s="32">
        <v>18951344</v>
      </c>
      <c r="C82" s="32">
        <v>5989474.5899999999</v>
      </c>
      <c r="D82" s="32">
        <v>687124.88</v>
      </c>
      <c r="E82" s="32">
        <v>2174173.89</v>
      </c>
      <c r="F82" s="32">
        <v>3128175.82</v>
      </c>
      <c r="G82" s="32">
        <v>3128175.82</v>
      </c>
      <c r="H82" s="33">
        <f t="shared" si="2"/>
        <v>0.36299910072746466</v>
      </c>
    </row>
    <row r="83" spans="1:8" ht="22.5" customHeight="1" x14ac:dyDescent="0.25">
      <c r="A83" s="31" t="s">
        <v>206</v>
      </c>
      <c r="B83" s="32">
        <v>583458</v>
      </c>
      <c r="C83" s="32">
        <v>387696</v>
      </c>
      <c r="D83" s="32">
        <v>2689</v>
      </c>
      <c r="E83" s="32">
        <v>0</v>
      </c>
      <c r="F83" s="32">
        <v>385007</v>
      </c>
      <c r="G83" s="32">
        <v>385007</v>
      </c>
      <c r="H83" s="33">
        <f t="shared" si="2"/>
        <v>0</v>
      </c>
    </row>
    <row r="84" spans="1:8" ht="15" customHeight="1" x14ac:dyDescent="0.25">
      <c r="A84" s="31" t="s">
        <v>208</v>
      </c>
      <c r="B84" s="32">
        <v>36544520</v>
      </c>
      <c r="C84" s="32">
        <v>64655439</v>
      </c>
      <c r="D84" s="32">
        <v>2680249.48</v>
      </c>
      <c r="E84" s="32">
        <v>58068669.109999999</v>
      </c>
      <c r="F84" s="32">
        <v>3906520.41</v>
      </c>
      <c r="G84" s="32">
        <v>613320.41</v>
      </c>
      <c r="H84" s="33">
        <f t="shared" ref="H84:H124" si="9">+E84/C84</f>
        <v>0.89812504575214469</v>
      </c>
    </row>
    <row r="85" spans="1:8" ht="15" customHeight="1" x14ac:dyDescent="0.25">
      <c r="A85" s="31" t="s">
        <v>210</v>
      </c>
      <c r="B85" s="32">
        <v>7948744</v>
      </c>
      <c r="C85" s="32">
        <v>6569231</v>
      </c>
      <c r="D85" s="32">
        <v>1587522.3099999998</v>
      </c>
      <c r="E85" s="32">
        <v>2865385.19</v>
      </c>
      <c r="F85" s="32">
        <v>2116323.5</v>
      </c>
      <c r="G85" s="32">
        <v>2116323.5</v>
      </c>
      <c r="H85" s="33">
        <f t="shared" si="9"/>
        <v>0.43618274193737439</v>
      </c>
    </row>
    <row r="86" spans="1:8" ht="15" customHeight="1" x14ac:dyDescent="0.25">
      <c r="A86" s="31" t="s">
        <v>212</v>
      </c>
      <c r="B86" s="32">
        <v>5426118</v>
      </c>
      <c r="C86" s="32">
        <v>16451356.41</v>
      </c>
      <c r="D86" s="32">
        <v>23960.74</v>
      </c>
      <c r="E86" s="32">
        <v>12136089.9</v>
      </c>
      <c r="F86" s="32">
        <v>4291305.7699999996</v>
      </c>
      <c r="G86" s="32">
        <v>1064160.77</v>
      </c>
      <c r="H86" s="33">
        <f t="shared" si="9"/>
        <v>0.73769539711771404</v>
      </c>
    </row>
    <row r="87" spans="1:8" ht="15" customHeight="1" x14ac:dyDescent="0.25">
      <c r="A87" s="31" t="s">
        <v>214</v>
      </c>
      <c r="B87" s="32">
        <v>393936</v>
      </c>
      <c r="C87" s="32">
        <v>405550</v>
      </c>
      <c r="D87" s="32">
        <v>24681</v>
      </c>
      <c r="E87" s="32">
        <v>346500</v>
      </c>
      <c r="F87" s="32">
        <v>34369</v>
      </c>
      <c r="G87" s="32">
        <v>34369</v>
      </c>
      <c r="H87" s="33">
        <f t="shared" si="9"/>
        <v>0.85439526568857105</v>
      </c>
    </row>
    <row r="88" spans="1:8" ht="15" customHeight="1" x14ac:dyDescent="0.25">
      <c r="A88" s="31" t="s">
        <v>216</v>
      </c>
      <c r="B88" s="32">
        <v>663801</v>
      </c>
      <c r="C88" s="32">
        <v>438830</v>
      </c>
      <c r="D88" s="32">
        <v>14946</v>
      </c>
      <c r="E88" s="32">
        <v>89727.02</v>
      </c>
      <c r="F88" s="32">
        <v>334156.98</v>
      </c>
      <c r="G88" s="32">
        <v>334156.98</v>
      </c>
      <c r="H88" s="33">
        <f t="shared" si="9"/>
        <v>0.20446874643939567</v>
      </c>
    </row>
    <row r="89" spans="1:8" ht="15" customHeight="1" x14ac:dyDescent="0.25">
      <c r="A89" s="38" t="s">
        <v>218</v>
      </c>
      <c r="B89" s="39">
        <v>5478357</v>
      </c>
      <c r="C89" s="39">
        <v>3800671</v>
      </c>
      <c r="D89" s="39">
        <v>391560</v>
      </c>
      <c r="E89" s="39">
        <v>1686464.45</v>
      </c>
      <c r="F89" s="39">
        <v>1722646.55</v>
      </c>
      <c r="G89" s="39">
        <v>1722646.55</v>
      </c>
      <c r="H89" s="40">
        <f t="shared" si="9"/>
        <v>0.44372808117303497</v>
      </c>
    </row>
    <row r="90" spans="1:8" ht="15" customHeight="1" x14ac:dyDescent="0.25">
      <c r="A90" s="34" t="s">
        <v>285</v>
      </c>
      <c r="B90" s="34"/>
      <c r="C90" s="34"/>
      <c r="D90" s="34"/>
      <c r="E90" s="34"/>
      <c r="F90" s="34"/>
      <c r="G90" s="34"/>
      <c r="H90" s="35"/>
    </row>
    <row r="91" spans="1:8" ht="15" customHeight="1" x14ac:dyDescent="0.25">
      <c r="A91" s="44" t="s">
        <v>300</v>
      </c>
      <c r="B91" s="44"/>
      <c r="C91" s="44"/>
      <c r="D91" s="44"/>
      <c r="E91" s="44"/>
      <c r="F91" s="44"/>
      <c r="G91" s="44"/>
      <c r="H91" s="44"/>
    </row>
    <row r="92" spans="1:8" ht="15" customHeight="1" x14ac:dyDescent="0.25">
      <c r="A92" s="44" t="s">
        <v>299</v>
      </c>
      <c r="B92" s="44"/>
      <c r="C92" s="44"/>
      <c r="D92" s="44"/>
      <c r="E92" s="44"/>
      <c r="F92" s="44"/>
      <c r="G92" s="44"/>
      <c r="H92" s="44"/>
    </row>
    <row r="93" spans="1:8" ht="15" customHeight="1" x14ac:dyDescent="0.25">
      <c r="A93" s="44" t="s">
        <v>286</v>
      </c>
      <c r="B93" s="44"/>
      <c r="C93" s="44"/>
      <c r="D93" s="44"/>
      <c r="E93" s="44"/>
      <c r="F93" s="44"/>
      <c r="G93" s="44"/>
      <c r="H93" s="44"/>
    </row>
    <row r="94" spans="1:8" ht="15" customHeight="1" x14ac:dyDescent="0.25">
      <c r="A94" s="44" t="s">
        <v>287</v>
      </c>
      <c r="B94" s="44"/>
      <c r="C94" s="44"/>
      <c r="D94" s="44"/>
      <c r="E94" s="44"/>
      <c r="F94" s="44"/>
      <c r="G94" s="44"/>
      <c r="H94" s="44"/>
    </row>
    <row r="95" spans="1:8" ht="15" customHeight="1" x14ac:dyDescent="0.25">
      <c r="A95" s="26"/>
      <c r="B95" s="27"/>
      <c r="C95" s="27"/>
      <c r="D95" s="27"/>
      <c r="E95" s="27"/>
      <c r="F95" s="27"/>
      <c r="G95" s="27"/>
    </row>
    <row r="96" spans="1:8" ht="15" customHeight="1" x14ac:dyDescent="0.25">
      <c r="A96" s="26"/>
      <c r="B96" s="27"/>
      <c r="C96" s="27"/>
      <c r="D96" s="27"/>
      <c r="E96" s="27"/>
      <c r="F96" s="27"/>
      <c r="G96" s="27"/>
    </row>
    <row r="97" spans="1:8" ht="15" customHeight="1" x14ac:dyDescent="0.25">
      <c r="A97" s="26"/>
      <c r="B97" s="27"/>
      <c r="C97" s="27"/>
      <c r="D97" s="27"/>
      <c r="E97" s="27"/>
      <c r="F97" s="27"/>
      <c r="G97" s="27"/>
    </row>
    <row r="98" spans="1:8" ht="15" customHeight="1" x14ac:dyDescent="0.25">
      <c r="A98" s="19" t="s">
        <v>298</v>
      </c>
      <c r="B98" s="20" t="s">
        <v>291</v>
      </c>
      <c r="C98" s="20" t="s">
        <v>292</v>
      </c>
      <c r="D98" s="20" t="s">
        <v>293</v>
      </c>
      <c r="E98" s="20" t="s">
        <v>290</v>
      </c>
      <c r="F98" s="20" t="s">
        <v>279</v>
      </c>
      <c r="G98" s="20" t="s">
        <v>294</v>
      </c>
      <c r="H98" s="21" t="s">
        <v>281</v>
      </c>
    </row>
    <row r="99" spans="1:8" ht="15" customHeight="1" x14ac:dyDescent="0.25">
      <c r="A99" s="22" t="s">
        <v>295</v>
      </c>
      <c r="B99" s="23">
        <f>+B100/561.1</f>
        <v>2084759.828907503</v>
      </c>
      <c r="C99" s="23">
        <f t="shared" ref="C99" si="10">+C100/561.1</f>
        <v>2533095.0383175905</v>
      </c>
      <c r="D99" s="23">
        <f t="shared" ref="D99" si="11">+D100/561.1</f>
        <v>366448.8363393335</v>
      </c>
      <c r="E99" s="23">
        <f t="shared" ref="E99" si="12">+E100/561.1</f>
        <v>1350147.4476920334</v>
      </c>
      <c r="F99" s="23">
        <f t="shared" ref="F99" si="13">+F100/561.1</f>
        <v>816498.75428622356</v>
      </c>
      <c r="G99" s="23">
        <f t="shared" ref="G99" si="14">+G100/561.1</f>
        <v>804874.11723400466</v>
      </c>
      <c r="H99" s="24">
        <f>+E99/C99</f>
        <v>0.53300307618491993</v>
      </c>
    </row>
    <row r="100" spans="1:8" ht="15" customHeight="1" x14ac:dyDescent="0.25">
      <c r="A100" s="29" t="s">
        <v>283</v>
      </c>
      <c r="B100" s="30">
        <f>SUM(B101:B124)</f>
        <v>1169758740</v>
      </c>
      <c r="C100" s="30">
        <f t="shared" ref="C100:G100" si="15">SUM(C101:C124)</f>
        <v>1421319626</v>
      </c>
      <c r="D100" s="30">
        <f t="shared" si="15"/>
        <v>205614442.07000002</v>
      </c>
      <c r="E100" s="30">
        <f t="shared" si="15"/>
        <v>757567732.89999998</v>
      </c>
      <c r="F100" s="30">
        <f t="shared" si="15"/>
        <v>458137451.03000003</v>
      </c>
      <c r="G100" s="30">
        <f t="shared" si="15"/>
        <v>451614867.18000001</v>
      </c>
      <c r="H100" s="25">
        <f>+E100/C100</f>
        <v>0.53300307618491993</v>
      </c>
    </row>
    <row r="101" spans="1:8" ht="15" customHeight="1" x14ac:dyDescent="0.25">
      <c r="A101" s="41" t="s">
        <v>224</v>
      </c>
      <c r="B101" s="42">
        <v>1004728</v>
      </c>
      <c r="C101" s="42">
        <v>1004728</v>
      </c>
      <c r="D101" s="42">
        <v>0</v>
      </c>
      <c r="E101" s="42">
        <v>1000000</v>
      </c>
      <c r="F101" s="42">
        <v>4728</v>
      </c>
      <c r="G101" s="42">
        <v>4728</v>
      </c>
      <c r="H101" s="43">
        <f t="shared" si="9"/>
        <v>0.9952942487917128</v>
      </c>
    </row>
    <row r="102" spans="1:8" ht="15" customHeight="1" x14ac:dyDescent="0.25">
      <c r="A102" s="31" t="s">
        <v>226</v>
      </c>
      <c r="B102" s="32">
        <v>0</v>
      </c>
      <c r="C102" s="32">
        <v>2461600</v>
      </c>
      <c r="D102" s="32">
        <v>795600</v>
      </c>
      <c r="E102" s="32">
        <v>1666000</v>
      </c>
      <c r="F102" s="32">
        <v>0</v>
      </c>
      <c r="G102" s="32">
        <v>0</v>
      </c>
      <c r="H102" s="33">
        <f t="shared" si="9"/>
        <v>0.67679558011049723</v>
      </c>
    </row>
    <row r="103" spans="1:8" ht="15" customHeight="1" x14ac:dyDescent="0.25">
      <c r="A103" s="31" t="s">
        <v>226</v>
      </c>
      <c r="B103" s="32">
        <v>239980271</v>
      </c>
      <c r="C103" s="32">
        <v>218984840</v>
      </c>
      <c r="D103" s="32">
        <v>141855065.29000002</v>
      </c>
      <c r="E103" s="32">
        <v>5668630.0700000003</v>
      </c>
      <c r="F103" s="32">
        <v>71461144.640000001</v>
      </c>
      <c r="G103" s="32">
        <v>0</v>
      </c>
      <c r="H103" s="33">
        <f t="shared" si="9"/>
        <v>2.5885947492986273E-2</v>
      </c>
    </row>
    <row r="104" spans="1:8" ht="15" customHeight="1" x14ac:dyDescent="0.25">
      <c r="A104" s="31" t="s">
        <v>228</v>
      </c>
      <c r="B104" s="32">
        <v>0</v>
      </c>
      <c r="C104" s="32">
        <v>19145405</v>
      </c>
      <c r="D104" s="32">
        <v>18083364.84</v>
      </c>
      <c r="E104" s="32">
        <v>336000</v>
      </c>
      <c r="F104" s="32">
        <v>726040.16</v>
      </c>
      <c r="G104" s="32">
        <v>726040.16</v>
      </c>
      <c r="H104" s="33">
        <f t="shared" si="9"/>
        <v>1.7549902966273109E-2</v>
      </c>
    </row>
    <row r="105" spans="1:8" ht="15" customHeight="1" x14ac:dyDescent="0.25">
      <c r="A105" s="31" t="s">
        <v>228</v>
      </c>
      <c r="B105" s="32">
        <v>11282343</v>
      </c>
      <c r="C105" s="32">
        <v>13875089.390000001</v>
      </c>
      <c r="D105" s="32">
        <v>3576751.96</v>
      </c>
      <c r="E105" s="32">
        <v>9203031.0299999993</v>
      </c>
      <c r="F105" s="32">
        <v>1095306.3999999999</v>
      </c>
      <c r="G105" s="32">
        <v>1095306.3999999999</v>
      </c>
      <c r="H105" s="33">
        <f t="shared" si="9"/>
        <v>0.66327724249710218</v>
      </c>
    </row>
    <row r="106" spans="1:8" ht="15" customHeight="1" x14ac:dyDescent="0.25">
      <c r="A106" s="31" t="s">
        <v>230</v>
      </c>
      <c r="B106" s="32">
        <v>0</v>
      </c>
      <c r="C106" s="32">
        <v>34657705</v>
      </c>
      <c r="D106" s="32">
        <v>13453054.07</v>
      </c>
      <c r="E106" s="32">
        <v>21200370</v>
      </c>
      <c r="F106" s="32">
        <v>4280.93</v>
      </c>
      <c r="G106" s="32">
        <v>4280.93</v>
      </c>
      <c r="H106" s="33">
        <f t="shared" si="9"/>
        <v>0.61170726682565968</v>
      </c>
    </row>
    <row r="107" spans="1:8" ht="15" customHeight="1" x14ac:dyDescent="0.25">
      <c r="A107" s="31" t="s">
        <v>230</v>
      </c>
      <c r="B107" s="32">
        <v>141294796</v>
      </c>
      <c r="C107" s="32">
        <v>139510021.61000001</v>
      </c>
      <c r="D107" s="32">
        <v>29522929.23</v>
      </c>
      <c r="E107" s="32">
        <v>90382234.909999996</v>
      </c>
      <c r="F107" s="32">
        <v>19604857.469999999</v>
      </c>
      <c r="G107" s="32">
        <v>19604857.469999999</v>
      </c>
      <c r="H107" s="33">
        <f t="shared" si="9"/>
        <v>0.64785478395712215</v>
      </c>
    </row>
    <row r="108" spans="1:8" ht="15" customHeight="1" x14ac:dyDescent="0.25">
      <c r="A108" s="31" t="s">
        <v>232</v>
      </c>
      <c r="B108" s="32">
        <v>0</v>
      </c>
      <c r="C108" s="32">
        <v>31419653</v>
      </c>
      <c r="D108" s="32">
        <v>10135770.380000001</v>
      </c>
      <c r="E108" s="32">
        <v>21283882.620000001</v>
      </c>
      <c r="F108" s="32">
        <v>0</v>
      </c>
      <c r="G108" s="32">
        <v>0</v>
      </c>
      <c r="H108" s="33">
        <f t="shared" si="9"/>
        <v>0.67740667346007932</v>
      </c>
    </row>
    <row r="109" spans="1:8" ht="15" customHeight="1" x14ac:dyDescent="0.25">
      <c r="A109" s="31" t="s">
        <v>232</v>
      </c>
      <c r="B109" s="32">
        <v>75584597</v>
      </c>
      <c r="C109" s="32">
        <v>73676625</v>
      </c>
      <c r="D109" s="32">
        <v>0</v>
      </c>
      <c r="E109" s="32">
        <v>72750927.609999999</v>
      </c>
      <c r="F109" s="32">
        <v>925697.39</v>
      </c>
      <c r="G109" s="32">
        <v>925697.39</v>
      </c>
      <c r="H109" s="33">
        <f t="shared" si="9"/>
        <v>0.9874356705400118</v>
      </c>
    </row>
    <row r="110" spans="1:8" ht="15" customHeight="1" x14ac:dyDescent="0.25">
      <c r="A110" s="31" t="s">
        <v>234</v>
      </c>
      <c r="B110" s="32">
        <v>0</v>
      </c>
      <c r="C110" s="32">
        <v>32800</v>
      </c>
      <c r="D110" s="32">
        <v>0</v>
      </c>
      <c r="E110" s="32">
        <v>32800</v>
      </c>
      <c r="F110" s="32">
        <v>0</v>
      </c>
      <c r="G110" s="32">
        <v>0</v>
      </c>
      <c r="H110" s="33">
        <f t="shared" si="9"/>
        <v>1</v>
      </c>
    </row>
    <row r="111" spans="1:8" ht="22.5" customHeight="1" x14ac:dyDescent="0.25">
      <c r="A111" s="31" t="s">
        <v>236</v>
      </c>
      <c r="B111" s="32">
        <v>636615</v>
      </c>
      <c r="C111" s="32">
        <v>575173</v>
      </c>
      <c r="D111" s="32">
        <v>0</v>
      </c>
      <c r="E111" s="32">
        <v>541525.66</v>
      </c>
      <c r="F111" s="32">
        <v>33647.339999999997</v>
      </c>
      <c r="G111" s="32">
        <v>33647.339999999997</v>
      </c>
      <c r="H111" s="33">
        <f t="shared" si="9"/>
        <v>0.94150048767935912</v>
      </c>
    </row>
    <row r="112" spans="1:8" ht="15" customHeight="1" x14ac:dyDescent="0.25">
      <c r="A112" s="31" t="s">
        <v>238</v>
      </c>
      <c r="B112" s="32">
        <v>0</v>
      </c>
      <c r="C112" s="32">
        <v>596000</v>
      </c>
      <c r="D112" s="32">
        <v>0</v>
      </c>
      <c r="E112" s="32">
        <v>251865</v>
      </c>
      <c r="F112" s="32">
        <v>344135</v>
      </c>
      <c r="G112" s="32">
        <v>344135</v>
      </c>
      <c r="H112" s="33">
        <f t="shared" si="9"/>
        <v>0.42259228187919462</v>
      </c>
    </row>
    <row r="113" spans="1:8" ht="15" customHeight="1" x14ac:dyDescent="0.25">
      <c r="A113" s="31" t="s">
        <v>238</v>
      </c>
      <c r="B113" s="32">
        <v>2036515</v>
      </c>
      <c r="C113" s="32">
        <v>1736515</v>
      </c>
      <c r="D113" s="32">
        <v>328000</v>
      </c>
      <c r="E113" s="32">
        <v>1292153.98</v>
      </c>
      <c r="F113" s="32">
        <v>116361.02</v>
      </c>
      <c r="G113" s="32">
        <v>116361.02</v>
      </c>
      <c r="H113" s="33">
        <f t="shared" si="9"/>
        <v>0.74410758329182303</v>
      </c>
    </row>
    <row r="114" spans="1:8" ht="15" customHeight="1" x14ac:dyDescent="0.25">
      <c r="A114" s="31" t="s">
        <v>242</v>
      </c>
      <c r="B114" s="32">
        <v>0</v>
      </c>
      <c r="C114" s="32">
        <v>33012583.57</v>
      </c>
      <c r="D114" s="32">
        <v>345.74</v>
      </c>
      <c r="E114" s="32">
        <v>31764745.260000002</v>
      </c>
      <c r="F114" s="32">
        <v>1247492.57</v>
      </c>
      <c r="G114" s="32">
        <v>1247492.57</v>
      </c>
      <c r="H114" s="33">
        <f t="shared" si="9"/>
        <v>0.96220113135483387</v>
      </c>
    </row>
    <row r="115" spans="1:8" ht="15" customHeight="1" x14ac:dyDescent="0.25">
      <c r="A115" s="31" t="s">
        <v>246</v>
      </c>
      <c r="B115" s="32">
        <v>0</v>
      </c>
      <c r="C115" s="32">
        <v>5780289</v>
      </c>
      <c r="D115" s="32">
        <v>0</v>
      </c>
      <c r="E115" s="32">
        <v>0</v>
      </c>
      <c r="F115" s="32">
        <v>5780289</v>
      </c>
      <c r="G115" s="32">
        <v>5780289</v>
      </c>
      <c r="H115" s="33">
        <f t="shared" si="9"/>
        <v>0</v>
      </c>
    </row>
    <row r="116" spans="1:8" ht="15" customHeight="1" x14ac:dyDescent="0.25">
      <c r="A116" s="31" t="s">
        <v>246</v>
      </c>
      <c r="B116" s="32">
        <v>429005171</v>
      </c>
      <c r="C116" s="32">
        <v>417000602</v>
      </c>
      <c r="D116" s="32">
        <v>0</v>
      </c>
      <c r="E116" s="32">
        <v>0</v>
      </c>
      <c r="F116" s="32">
        <v>417000602</v>
      </c>
      <c r="G116" s="32">
        <v>417000602</v>
      </c>
      <c r="H116" s="33">
        <f t="shared" si="9"/>
        <v>0</v>
      </c>
    </row>
    <row r="117" spans="1:8" ht="15" customHeight="1" x14ac:dyDescent="0.25">
      <c r="A117" s="31" t="s">
        <v>250</v>
      </c>
      <c r="B117" s="32">
        <v>431600</v>
      </c>
      <c r="C117" s="32">
        <v>0.43</v>
      </c>
      <c r="D117" s="32">
        <v>0</v>
      </c>
      <c r="E117" s="32">
        <v>0</v>
      </c>
      <c r="F117" s="32">
        <v>0.43</v>
      </c>
      <c r="G117" s="32">
        <v>0.43</v>
      </c>
      <c r="H117" s="33">
        <f t="shared" si="9"/>
        <v>0</v>
      </c>
    </row>
    <row r="118" spans="1:8" ht="15" customHeight="1" x14ac:dyDescent="0.25">
      <c r="A118" s="31" t="s">
        <v>252</v>
      </c>
      <c r="B118" s="32">
        <v>0</v>
      </c>
      <c r="C118" s="32">
        <v>1400000</v>
      </c>
      <c r="D118" s="32">
        <v>0</v>
      </c>
      <c r="E118" s="32">
        <v>0</v>
      </c>
      <c r="F118" s="32">
        <v>1400000</v>
      </c>
      <c r="G118" s="32">
        <v>1400000</v>
      </c>
      <c r="H118" s="33">
        <f t="shared" si="9"/>
        <v>0</v>
      </c>
    </row>
    <row r="119" spans="1:8" ht="22.5" customHeight="1" x14ac:dyDescent="0.25">
      <c r="A119" s="31" t="s">
        <v>259</v>
      </c>
      <c r="B119" s="32">
        <v>79707482</v>
      </c>
      <c r="C119" s="32">
        <v>79707482</v>
      </c>
      <c r="D119" s="32">
        <v>0</v>
      </c>
      <c r="E119" s="32">
        <v>79707482</v>
      </c>
      <c r="F119" s="32">
        <v>0</v>
      </c>
      <c r="G119" s="32">
        <v>0</v>
      </c>
      <c r="H119" s="33">
        <f t="shared" si="9"/>
        <v>1</v>
      </c>
    </row>
    <row r="120" spans="1:8" ht="15" customHeight="1" x14ac:dyDescent="0.25">
      <c r="A120" s="31" t="s">
        <v>261</v>
      </c>
      <c r="B120" s="32">
        <v>0</v>
      </c>
      <c r="C120" s="32">
        <v>31290005</v>
      </c>
      <c r="D120" s="32">
        <v>0</v>
      </c>
      <c r="E120" s="32">
        <v>31290005</v>
      </c>
      <c r="F120" s="32">
        <v>0</v>
      </c>
      <c r="G120" s="32">
        <v>0</v>
      </c>
      <c r="H120" s="33">
        <f t="shared" si="9"/>
        <v>1</v>
      </c>
    </row>
    <row r="121" spans="1:8" ht="15" customHeight="1" x14ac:dyDescent="0.25">
      <c r="A121" s="31" t="s">
        <v>265</v>
      </c>
      <c r="B121" s="32">
        <v>3869200</v>
      </c>
      <c r="C121" s="32">
        <v>3869200</v>
      </c>
      <c r="D121" s="32">
        <v>0</v>
      </c>
      <c r="E121" s="32">
        <v>3701072</v>
      </c>
      <c r="F121" s="32">
        <v>168128</v>
      </c>
      <c r="G121" s="32">
        <v>168128</v>
      </c>
      <c r="H121" s="33">
        <f t="shared" si="9"/>
        <v>0.95654708983769254</v>
      </c>
    </row>
    <row r="122" spans="1:8" ht="22.5" customHeight="1" x14ac:dyDescent="0.25">
      <c r="A122" s="31" t="s">
        <v>269</v>
      </c>
      <c r="B122" s="32">
        <v>184925422</v>
      </c>
      <c r="C122" s="32">
        <v>184925422</v>
      </c>
      <c r="D122" s="32">
        <v>-12136439.439999999</v>
      </c>
      <c r="E122" s="32">
        <v>258837120.75999999</v>
      </c>
      <c r="F122" s="32">
        <v>-61775259.32</v>
      </c>
      <c r="G122" s="32">
        <v>3163301.47</v>
      </c>
      <c r="H122" s="33">
        <f t="shared" si="9"/>
        <v>1.3996838182691831</v>
      </c>
    </row>
    <row r="123" spans="1:8" ht="15" customHeight="1" x14ac:dyDescent="0.25">
      <c r="A123" s="31" t="s">
        <v>275</v>
      </c>
      <c r="B123" s="32">
        <v>0</v>
      </c>
      <c r="C123" s="32">
        <v>126210229</v>
      </c>
      <c r="D123" s="32">
        <v>0</v>
      </c>
      <c r="E123" s="32">
        <v>126210229</v>
      </c>
      <c r="F123" s="32">
        <v>0</v>
      </c>
      <c r="G123" s="32">
        <v>0</v>
      </c>
      <c r="H123" s="33">
        <f t="shared" si="9"/>
        <v>1</v>
      </c>
    </row>
    <row r="124" spans="1:8" ht="15" customHeight="1" x14ac:dyDescent="0.25">
      <c r="A124" s="31" t="s">
        <v>275</v>
      </c>
      <c r="B124" s="32">
        <v>0</v>
      </c>
      <c r="C124" s="32">
        <v>447658</v>
      </c>
      <c r="D124" s="32">
        <v>0</v>
      </c>
      <c r="E124" s="32">
        <v>447658</v>
      </c>
      <c r="F124" s="32">
        <v>0</v>
      </c>
      <c r="G124" s="32">
        <v>0</v>
      </c>
      <c r="H124" s="33">
        <f t="shared" si="9"/>
        <v>1</v>
      </c>
    </row>
    <row r="125" spans="1:8" x14ac:dyDescent="0.25">
      <c r="A125" s="34" t="s">
        <v>285</v>
      </c>
      <c r="B125" s="34"/>
      <c r="C125" s="34"/>
      <c r="D125" s="34"/>
      <c r="E125" s="34"/>
      <c r="F125" s="34"/>
      <c r="G125" s="34"/>
      <c r="H125" s="35"/>
    </row>
    <row r="126" spans="1:8" x14ac:dyDescent="0.25">
      <c r="A126" s="44" t="s">
        <v>300</v>
      </c>
      <c r="B126" s="44"/>
      <c r="C126" s="44"/>
      <c r="D126" s="44"/>
      <c r="E126" s="44"/>
      <c r="F126" s="44"/>
      <c r="G126" s="44"/>
      <c r="H126" s="44"/>
    </row>
    <row r="127" spans="1:8" x14ac:dyDescent="0.25">
      <c r="A127" s="44" t="s">
        <v>299</v>
      </c>
      <c r="B127" s="44"/>
      <c r="C127" s="44"/>
      <c r="D127" s="44"/>
      <c r="E127" s="44"/>
      <c r="F127" s="44"/>
      <c r="G127" s="44"/>
      <c r="H127" s="44"/>
    </row>
    <row r="128" spans="1:8" x14ac:dyDescent="0.25">
      <c r="A128" s="44" t="s">
        <v>286</v>
      </c>
      <c r="B128" s="44"/>
      <c r="C128" s="44"/>
      <c r="D128" s="44"/>
      <c r="E128" s="44"/>
      <c r="F128" s="44"/>
      <c r="G128" s="44"/>
      <c r="H128" s="44"/>
    </row>
    <row r="129" spans="1:8" x14ac:dyDescent="0.25">
      <c r="A129" s="44" t="s">
        <v>287</v>
      </c>
      <c r="B129" s="44"/>
      <c r="C129" s="44"/>
      <c r="D129" s="44"/>
      <c r="E129" s="44"/>
      <c r="F129" s="44"/>
      <c r="G129" s="44"/>
      <c r="H129" s="44"/>
    </row>
  </sheetData>
  <mergeCells count="15">
    <mergeCell ref="A2:H2"/>
    <mergeCell ref="A3:H3"/>
    <mergeCell ref="A4:H4"/>
    <mergeCell ref="A126:H126"/>
    <mergeCell ref="A127:H127"/>
    <mergeCell ref="A129:H129"/>
    <mergeCell ref="A37:H37"/>
    <mergeCell ref="A38:H38"/>
    <mergeCell ref="A39:H39"/>
    <mergeCell ref="A40:H40"/>
    <mergeCell ref="A91:H91"/>
    <mergeCell ref="A92:H92"/>
    <mergeCell ref="A93:H93"/>
    <mergeCell ref="A94:H94"/>
    <mergeCell ref="A128:H128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7"/>
  <sheetViews>
    <sheetView showGridLines="0" workbookViewId="0">
      <pane ySplit="18" topLeftCell="A19" activePane="bottomLeft" state="frozen"/>
      <selection pane="bottomLeft" activeCell="Q7" sqref="Q7:U14"/>
    </sheetView>
  </sheetViews>
  <sheetFormatPr baseColWidth="10" defaultRowHeight="15" x14ac:dyDescent="0.25"/>
  <cols>
    <col min="1" max="2" width="1.28515625" customWidth="1"/>
    <col min="3" max="3" width="6.7109375" customWidth="1"/>
    <col min="4" max="4" width="1.28515625" customWidth="1"/>
    <col min="5" max="5" width="0" hidden="1" customWidth="1"/>
    <col min="6" max="8" width="5.42578125" customWidth="1"/>
    <col min="9" max="9" width="0" hidden="1" customWidth="1"/>
    <col min="10" max="11" width="5.42578125" customWidth="1"/>
    <col min="12" max="12" width="36.42578125" customWidth="1"/>
    <col min="13" max="13" width="18.85546875" customWidth="1"/>
    <col min="14" max="14" width="4" customWidth="1"/>
    <col min="15" max="15" width="14.85546875" customWidth="1"/>
    <col min="16" max="16" width="4" customWidth="1"/>
    <col min="17" max="17" width="14.85546875" customWidth="1"/>
    <col min="18" max="18" width="1.28515625" customWidth="1"/>
    <col min="19" max="19" width="0" hidden="1" customWidth="1"/>
    <col min="20" max="20" width="17.5703125" customWidth="1"/>
    <col min="21" max="21" width="1.28515625" customWidth="1"/>
    <col min="22" max="22" width="17.5703125" customWidth="1"/>
    <col min="23" max="23" width="18.85546875" customWidth="1"/>
    <col min="24" max="24" width="16.140625" customWidth="1"/>
    <col min="25" max="25" width="2.7109375" customWidth="1"/>
    <col min="26" max="26" width="18.85546875" customWidth="1"/>
    <col min="27" max="27" width="14.85546875" customWidth="1"/>
    <col min="28" max="31" width="18.85546875" customWidth="1"/>
    <col min="32" max="32" width="16.140625" customWidth="1"/>
    <col min="33" max="33" width="2.7109375" customWidth="1"/>
    <col min="34" max="34" width="0" hidden="1" customWidth="1"/>
    <col min="35" max="35" width="52.5703125" customWidth="1"/>
  </cols>
  <sheetData>
    <row r="1" spans="2:21" ht="14.1" customHeight="1" x14ac:dyDescent="0.25">
      <c r="B1" s="61" t="s">
        <v>0</v>
      </c>
      <c r="C1" s="48"/>
      <c r="F1" s="62" t="s">
        <v>1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x14ac:dyDescent="0.25">
      <c r="F2" s="62" t="s">
        <v>2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2:21" ht="10.9" customHeight="1" x14ac:dyDescent="0.25">
      <c r="B3" s="48"/>
      <c r="C3" s="48"/>
      <c r="D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1" ht="0" hidden="1" customHeight="1" x14ac:dyDescent="0.25">
      <c r="B4" s="48"/>
      <c r="C4" s="48"/>
      <c r="D4" s="48"/>
    </row>
    <row r="5" spans="2:21" ht="18" customHeight="1" x14ac:dyDescent="0.25">
      <c r="B5" s="48"/>
      <c r="C5" s="48"/>
      <c r="D5" s="48"/>
      <c r="F5" s="62" t="s">
        <v>3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1" ht="10.35" customHeight="1" x14ac:dyDescent="0.25">
      <c r="B6" s="48"/>
      <c r="C6" s="48"/>
      <c r="D6" s="48"/>
    </row>
    <row r="7" spans="2:21" ht="13.7" customHeight="1" x14ac:dyDescent="0.25">
      <c r="B7" s="48"/>
      <c r="C7" s="48"/>
      <c r="D7" s="48"/>
      <c r="Q7" s="61"/>
      <c r="R7" s="48"/>
      <c r="T7" s="47"/>
      <c r="U7" s="48"/>
    </row>
    <row r="8" spans="2:21" ht="0.6" customHeight="1" x14ac:dyDescent="0.25">
      <c r="B8" s="48"/>
      <c r="C8" s="48"/>
      <c r="D8" s="48"/>
      <c r="Q8" s="48"/>
      <c r="R8" s="48"/>
    </row>
    <row r="9" spans="2:21" ht="0" hidden="1" customHeight="1" x14ac:dyDescent="0.25">
      <c r="B9" s="48"/>
      <c r="C9" s="48"/>
      <c r="D9" s="48"/>
      <c r="T9" s="47"/>
      <c r="U9" s="48"/>
    </row>
    <row r="10" spans="2:21" ht="0" hidden="1" customHeight="1" x14ac:dyDescent="0.25">
      <c r="B10" s="48"/>
      <c r="C10" s="48"/>
      <c r="D10" s="48"/>
      <c r="T10" s="48"/>
      <c r="U10" s="48"/>
    </row>
    <row r="11" spans="2:21" ht="13.5" customHeight="1" x14ac:dyDescent="0.25">
      <c r="B11" s="48"/>
      <c r="C11" s="48"/>
      <c r="D11" s="48"/>
      <c r="Q11" s="61"/>
      <c r="R11" s="48"/>
      <c r="T11" s="48"/>
      <c r="U11" s="48"/>
    </row>
    <row r="12" spans="2:21" ht="0.6" customHeight="1" x14ac:dyDescent="0.25">
      <c r="B12" s="48"/>
      <c r="C12" s="48"/>
      <c r="D12" s="48"/>
      <c r="Q12" s="48"/>
      <c r="R12" s="48"/>
    </row>
    <row r="13" spans="2:21" ht="10.35" customHeight="1" x14ac:dyDescent="0.25">
      <c r="B13" s="48"/>
      <c r="C13" s="48"/>
      <c r="D13" s="48"/>
      <c r="Q13" s="61"/>
      <c r="R13" s="48"/>
      <c r="T13" s="47"/>
      <c r="U13" s="48"/>
    </row>
    <row r="14" spans="2:21" x14ac:dyDescent="0.25">
      <c r="Q14" s="48"/>
      <c r="R14" s="48"/>
      <c r="T14" s="48"/>
      <c r="U14" s="48"/>
    </row>
    <row r="15" spans="2:21" ht="21.2" customHeight="1" x14ac:dyDescent="0.25"/>
    <row r="16" spans="2:21" ht="21.2" customHeight="1" x14ac:dyDescent="0.25">
      <c r="C16" s="60" t="s">
        <v>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2:33" ht="7.15" customHeight="1" x14ac:dyDescent="0.25"/>
    <row r="18" spans="2:33" ht="7.1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3" ht="14.1" customHeight="1" x14ac:dyDescent="0.25"/>
    <row r="20" spans="2:33" ht="14.1" customHeight="1" x14ac:dyDescent="0.25">
      <c r="B20" s="58" t="s">
        <v>5</v>
      </c>
      <c r="C20" s="48"/>
      <c r="D20" s="48"/>
      <c r="E20" s="48"/>
      <c r="F20" s="48"/>
      <c r="G20" s="48"/>
      <c r="H20" s="48"/>
      <c r="J20" s="58" t="s">
        <v>6</v>
      </c>
      <c r="K20" s="48"/>
      <c r="L20" s="48"/>
      <c r="M20" s="48"/>
      <c r="N20" s="48"/>
    </row>
    <row r="21" spans="2:33" ht="14.1" customHeight="1" x14ac:dyDescent="0.25">
      <c r="B21" s="58" t="s">
        <v>7</v>
      </c>
      <c r="C21" s="48"/>
      <c r="D21" s="48"/>
      <c r="E21" s="48"/>
      <c r="F21" s="48"/>
      <c r="G21" s="48"/>
      <c r="H21" s="48"/>
      <c r="J21" s="59" t="s">
        <v>8</v>
      </c>
      <c r="K21" s="48"/>
      <c r="L21" s="48"/>
      <c r="M21" s="48"/>
      <c r="N21" s="48"/>
    </row>
    <row r="22" spans="2:33" ht="0" hidden="1" customHeight="1" x14ac:dyDescent="0.25"/>
    <row r="23" spans="2:33" ht="14.1" customHeight="1" x14ac:dyDescent="0.25">
      <c r="B23" s="58" t="s">
        <v>9</v>
      </c>
      <c r="C23" s="48"/>
      <c r="D23" s="48"/>
      <c r="E23" s="48"/>
      <c r="F23" s="48"/>
      <c r="G23" s="48"/>
      <c r="H23" s="48"/>
      <c r="J23" s="58" t="s">
        <v>8</v>
      </c>
      <c r="K23" s="48"/>
      <c r="L23" s="48"/>
      <c r="M23" s="48"/>
      <c r="N23" s="48"/>
    </row>
    <row r="24" spans="2:33" ht="14.1" customHeight="1" x14ac:dyDescent="0.25">
      <c r="B24" s="58" t="s">
        <v>10</v>
      </c>
      <c r="C24" s="48"/>
      <c r="D24" s="48"/>
      <c r="E24" s="48"/>
      <c r="F24" s="48"/>
      <c r="G24" s="48"/>
      <c r="H24" s="48"/>
      <c r="J24" s="59" t="s">
        <v>11</v>
      </c>
      <c r="K24" s="48"/>
      <c r="L24" s="48"/>
      <c r="M24" s="48"/>
      <c r="N24" s="48"/>
    </row>
    <row r="25" spans="2:33" ht="21.4" customHeight="1" x14ac:dyDescent="0.25"/>
    <row r="26" spans="2:33" ht="14.1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3" ht="33.75" x14ac:dyDescent="0.25">
      <c r="B27" s="57" t="s">
        <v>12</v>
      </c>
      <c r="C27" s="48"/>
      <c r="D27" s="48"/>
      <c r="E27" s="48"/>
      <c r="F27" s="48"/>
      <c r="G27" s="3" t="s">
        <v>13</v>
      </c>
      <c r="H27" s="3" t="s">
        <v>14</v>
      </c>
      <c r="J27" s="3" t="s">
        <v>15</v>
      </c>
      <c r="K27" s="3" t="s">
        <v>16</v>
      </c>
      <c r="L27" s="3" t="s">
        <v>17</v>
      </c>
      <c r="M27" s="3" t="s">
        <v>18</v>
      </c>
      <c r="N27" s="57" t="s">
        <v>19</v>
      </c>
      <c r="O27" s="48"/>
      <c r="P27" s="57" t="s">
        <v>20</v>
      </c>
      <c r="Q27" s="48"/>
      <c r="R27" s="57" t="s">
        <v>21</v>
      </c>
      <c r="S27" s="48"/>
      <c r="T27" s="48"/>
      <c r="U27" s="57" t="s">
        <v>22</v>
      </c>
      <c r="V27" s="48"/>
      <c r="W27" s="3" t="s">
        <v>23</v>
      </c>
      <c r="X27" s="57" t="s">
        <v>24</v>
      </c>
      <c r="Y27" s="48"/>
      <c r="Z27" s="3" t="s">
        <v>25</v>
      </c>
      <c r="AA27" s="3" t="s">
        <v>26</v>
      </c>
      <c r="AB27" s="3" t="s">
        <v>27</v>
      </c>
      <c r="AC27" s="3" t="s">
        <v>28</v>
      </c>
      <c r="AD27" s="3" t="s">
        <v>29</v>
      </c>
      <c r="AE27" s="3" t="s">
        <v>30</v>
      </c>
      <c r="AF27" s="57" t="s">
        <v>31</v>
      </c>
      <c r="AG27" s="48"/>
    </row>
    <row r="28" spans="2:33" x14ac:dyDescent="0.25">
      <c r="B28" s="56" t="s">
        <v>32</v>
      </c>
      <c r="C28" s="48"/>
      <c r="D28" s="48"/>
      <c r="E28" s="48"/>
      <c r="F28" s="48"/>
      <c r="G28" s="4" t="s">
        <v>33</v>
      </c>
      <c r="H28" s="4" t="s">
        <v>33</v>
      </c>
      <c r="J28" s="4" t="s">
        <v>33</v>
      </c>
      <c r="K28" s="4" t="s">
        <v>33</v>
      </c>
      <c r="L28" s="5" t="s">
        <v>11</v>
      </c>
      <c r="M28" s="6">
        <v>47602629240</v>
      </c>
      <c r="N28" s="55">
        <v>47602629240</v>
      </c>
      <c r="O28" s="48"/>
      <c r="P28" s="55">
        <v>1409312124.98</v>
      </c>
      <c r="Q28" s="48"/>
      <c r="R28" s="55">
        <v>1409312124.98</v>
      </c>
      <c r="S28" s="48"/>
      <c r="T28" s="48"/>
      <c r="U28" s="55">
        <v>2291306324.1100001</v>
      </c>
      <c r="V28" s="48"/>
      <c r="W28" s="6">
        <v>167704590.59999999</v>
      </c>
      <c r="X28" s="55">
        <v>-2055998340.6400001</v>
      </c>
      <c r="Y28" s="48"/>
      <c r="Z28" s="6">
        <v>57800314.229999997</v>
      </c>
      <c r="AA28" s="6">
        <v>-182778872.47999999</v>
      </c>
      <c r="AB28" s="6">
        <v>45952888150.769997</v>
      </c>
      <c r="AC28" s="6">
        <v>45147694133.199997</v>
      </c>
      <c r="AD28" s="6">
        <v>3613573934.1100001</v>
      </c>
      <c r="AE28" s="6">
        <v>3538034839.27</v>
      </c>
      <c r="AF28" s="55">
        <v>1277357398.5</v>
      </c>
      <c r="AG28" s="48"/>
    </row>
    <row r="29" spans="2:33" x14ac:dyDescent="0.25">
      <c r="B29" s="54" t="s">
        <v>34</v>
      </c>
      <c r="C29" s="48"/>
      <c r="D29" s="48"/>
      <c r="E29" s="48"/>
      <c r="F29" s="48"/>
      <c r="G29" s="8" t="s">
        <v>33</v>
      </c>
      <c r="H29" s="8" t="s">
        <v>33</v>
      </c>
      <c r="J29" s="8" t="s">
        <v>33</v>
      </c>
      <c r="K29" s="8" t="s">
        <v>33</v>
      </c>
      <c r="L29" s="7" t="s">
        <v>35</v>
      </c>
      <c r="M29" s="9">
        <v>43831839889</v>
      </c>
      <c r="N29" s="51">
        <v>43831839889</v>
      </c>
      <c r="O29" s="48"/>
      <c r="P29" s="51">
        <v>1120000000</v>
      </c>
      <c r="Q29" s="48"/>
      <c r="R29" s="51">
        <v>0</v>
      </c>
      <c r="S29" s="48"/>
      <c r="T29" s="48"/>
      <c r="U29" s="51">
        <v>2247052236.4200001</v>
      </c>
      <c r="V29" s="48"/>
      <c r="W29" s="9">
        <v>0</v>
      </c>
      <c r="X29" s="51">
        <v>-2247052236.4200001</v>
      </c>
      <c r="Y29" s="48"/>
      <c r="Z29" s="9">
        <v>0</v>
      </c>
      <c r="AA29" s="9">
        <v>0</v>
      </c>
      <c r="AB29" s="9">
        <v>43151941312.489998</v>
      </c>
      <c r="AC29" s="9">
        <v>42612973122.18</v>
      </c>
      <c r="AD29" s="9">
        <v>2127002793</v>
      </c>
      <c r="AE29" s="9">
        <v>2926950812.9299998</v>
      </c>
      <c r="AF29" s="51">
        <v>679898576.50999999</v>
      </c>
      <c r="AG29" s="48"/>
    </row>
    <row r="30" spans="2:33" x14ac:dyDescent="0.25">
      <c r="B30" s="52" t="s">
        <v>36</v>
      </c>
      <c r="C30" s="48"/>
      <c r="D30" s="48"/>
      <c r="E30" s="48"/>
      <c r="F30" s="48"/>
      <c r="G30" s="11" t="s">
        <v>33</v>
      </c>
      <c r="H30" s="11" t="s">
        <v>33</v>
      </c>
      <c r="J30" s="11" t="s">
        <v>33</v>
      </c>
      <c r="K30" s="11" t="s">
        <v>33</v>
      </c>
      <c r="L30" s="10" t="s">
        <v>37</v>
      </c>
      <c r="M30" s="12">
        <v>12755155384</v>
      </c>
      <c r="N30" s="53">
        <v>12950152591</v>
      </c>
      <c r="O30" s="48"/>
      <c r="P30" s="53">
        <v>525000000</v>
      </c>
      <c r="Q30" s="48"/>
      <c r="R30" s="53">
        <v>0</v>
      </c>
      <c r="S30" s="48"/>
      <c r="T30" s="48"/>
      <c r="U30" s="53">
        <v>0</v>
      </c>
      <c r="V30" s="48"/>
      <c r="W30" s="12">
        <v>0</v>
      </c>
      <c r="X30" s="53">
        <v>0</v>
      </c>
      <c r="Y30" s="48"/>
      <c r="Z30" s="12">
        <v>0</v>
      </c>
      <c r="AA30" s="12">
        <v>0</v>
      </c>
      <c r="AB30" s="12">
        <v>12677343708.879999</v>
      </c>
      <c r="AC30" s="12">
        <v>12677343708.879999</v>
      </c>
      <c r="AD30" s="12">
        <v>870002793</v>
      </c>
      <c r="AE30" s="12">
        <v>272808882.12</v>
      </c>
      <c r="AF30" s="53">
        <v>272808882.12</v>
      </c>
      <c r="AG30" s="48"/>
    </row>
    <row r="31" spans="2:33" x14ac:dyDescent="0.25">
      <c r="B31" s="50" t="s">
        <v>38</v>
      </c>
      <c r="C31" s="48"/>
      <c r="D31" s="48"/>
      <c r="E31" s="48"/>
      <c r="F31" s="48"/>
      <c r="G31" s="14" t="s">
        <v>39</v>
      </c>
      <c r="H31" s="15">
        <v>1111</v>
      </c>
      <c r="J31" s="15">
        <v>1320</v>
      </c>
      <c r="K31" s="14" t="s">
        <v>40</v>
      </c>
      <c r="L31" s="13" t="s">
        <v>41</v>
      </c>
      <c r="M31" s="16">
        <v>11739730984</v>
      </c>
      <c r="N31" s="49">
        <v>11659728191</v>
      </c>
      <c r="O31" s="48"/>
      <c r="P31" s="49">
        <v>0</v>
      </c>
      <c r="Q31" s="48"/>
      <c r="R31" s="49">
        <v>0</v>
      </c>
      <c r="S31" s="48"/>
      <c r="T31" s="48"/>
      <c r="U31" s="49">
        <v>0</v>
      </c>
      <c r="V31" s="48"/>
      <c r="W31" s="16">
        <v>0</v>
      </c>
      <c r="X31" s="49">
        <v>0</v>
      </c>
      <c r="Y31" s="48"/>
      <c r="Z31" s="16">
        <v>0</v>
      </c>
      <c r="AA31" s="16">
        <v>0</v>
      </c>
      <c r="AB31" s="16">
        <v>11528189523.4</v>
      </c>
      <c r="AC31" s="16">
        <v>11528189523.4</v>
      </c>
      <c r="AD31" s="16">
        <v>580002793</v>
      </c>
      <c r="AE31" s="16">
        <v>131538667.59999999</v>
      </c>
      <c r="AF31" s="49">
        <v>131538667.59999999</v>
      </c>
      <c r="AG31" s="48"/>
    </row>
    <row r="32" spans="2:33" x14ac:dyDescent="0.25">
      <c r="B32" s="50" t="s">
        <v>42</v>
      </c>
      <c r="C32" s="48"/>
      <c r="D32" s="48"/>
      <c r="E32" s="48"/>
      <c r="F32" s="48"/>
      <c r="G32" s="14" t="s">
        <v>39</v>
      </c>
      <c r="H32" s="15">
        <v>1111</v>
      </c>
      <c r="J32" s="15">
        <v>1320</v>
      </c>
      <c r="K32" s="14" t="s">
        <v>43</v>
      </c>
      <c r="L32" s="13" t="s">
        <v>44</v>
      </c>
      <c r="M32" s="16">
        <v>220242108</v>
      </c>
      <c r="N32" s="49">
        <v>223242108</v>
      </c>
      <c r="O32" s="48"/>
      <c r="P32" s="49">
        <v>0</v>
      </c>
      <c r="Q32" s="48"/>
      <c r="R32" s="49">
        <v>0</v>
      </c>
      <c r="S32" s="48"/>
      <c r="T32" s="48"/>
      <c r="U32" s="49">
        <v>0</v>
      </c>
      <c r="V32" s="48"/>
      <c r="W32" s="16">
        <v>0</v>
      </c>
      <c r="X32" s="49">
        <v>0</v>
      </c>
      <c r="Y32" s="48"/>
      <c r="Z32" s="16">
        <v>0</v>
      </c>
      <c r="AA32" s="16">
        <v>0</v>
      </c>
      <c r="AB32" s="16">
        <v>203731053.24000001</v>
      </c>
      <c r="AC32" s="16">
        <v>203731053.24000001</v>
      </c>
      <c r="AD32" s="16">
        <v>0</v>
      </c>
      <c r="AE32" s="16">
        <v>19511054.760000002</v>
      </c>
      <c r="AF32" s="49">
        <v>19511054.760000002</v>
      </c>
      <c r="AG32" s="48"/>
    </row>
    <row r="33" spans="2:33" x14ac:dyDescent="0.25">
      <c r="B33" s="50" t="s">
        <v>45</v>
      </c>
      <c r="C33" s="48"/>
      <c r="D33" s="48"/>
      <c r="E33" s="48"/>
      <c r="F33" s="48"/>
      <c r="G33" s="14" t="s">
        <v>39</v>
      </c>
      <c r="H33" s="15">
        <v>1111</v>
      </c>
      <c r="J33" s="15">
        <v>1320</v>
      </c>
      <c r="K33" s="14"/>
      <c r="L33" s="13" t="s">
        <v>46</v>
      </c>
      <c r="M33" s="16">
        <v>795182292</v>
      </c>
      <c r="N33" s="49">
        <v>1067182292</v>
      </c>
      <c r="O33" s="48"/>
      <c r="P33" s="49">
        <v>525000000</v>
      </c>
      <c r="Q33" s="48"/>
      <c r="R33" s="49">
        <v>0</v>
      </c>
      <c r="S33" s="48"/>
      <c r="T33" s="48"/>
      <c r="U33" s="49">
        <v>0</v>
      </c>
      <c r="V33" s="48"/>
      <c r="W33" s="16">
        <v>0</v>
      </c>
      <c r="X33" s="49">
        <v>0</v>
      </c>
      <c r="Y33" s="48"/>
      <c r="Z33" s="16">
        <v>0</v>
      </c>
      <c r="AA33" s="16">
        <v>0</v>
      </c>
      <c r="AB33" s="16">
        <v>945423132.24000001</v>
      </c>
      <c r="AC33" s="16">
        <v>945423132.24000001</v>
      </c>
      <c r="AD33" s="16">
        <v>290000000</v>
      </c>
      <c r="AE33" s="16">
        <v>121759159.76000001</v>
      </c>
      <c r="AF33" s="49">
        <v>121759159.76000001</v>
      </c>
      <c r="AG33" s="48"/>
    </row>
    <row r="34" spans="2:33" x14ac:dyDescent="0.25">
      <c r="B34" s="52" t="s">
        <v>47</v>
      </c>
      <c r="C34" s="48"/>
      <c r="D34" s="48"/>
      <c r="E34" s="48"/>
      <c r="F34" s="48"/>
      <c r="G34" s="11" t="s">
        <v>33</v>
      </c>
      <c r="H34" s="11" t="s">
        <v>33</v>
      </c>
      <c r="J34" s="11" t="s">
        <v>33</v>
      </c>
      <c r="K34" s="11" t="s">
        <v>33</v>
      </c>
      <c r="L34" s="10" t="s">
        <v>48</v>
      </c>
      <c r="M34" s="12">
        <v>690798211</v>
      </c>
      <c r="N34" s="53">
        <v>596798211</v>
      </c>
      <c r="O34" s="48"/>
      <c r="P34" s="53">
        <v>100000000</v>
      </c>
      <c r="Q34" s="48"/>
      <c r="R34" s="53">
        <v>0</v>
      </c>
      <c r="S34" s="48"/>
      <c r="T34" s="48"/>
      <c r="U34" s="53">
        <v>0</v>
      </c>
      <c r="V34" s="48"/>
      <c r="W34" s="12">
        <v>0</v>
      </c>
      <c r="X34" s="53">
        <v>0</v>
      </c>
      <c r="Y34" s="48"/>
      <c r="Z34" s="12">
        <v>0</v>
      </c>
      <c r="AA34" s="12">
        <v>0</v>
      </c>
      <c r="AB34" s="12">
        <v>540765905.47000003</v>
      </c>
      <c r="AC34" s="12">
        <v>540765905.47000003</v>
      </c>
      <c r="AD34" s="12">
        <v>102000000</v>
      </c>
      <c r="AE34" s="12">
        <v>56032305.530000001</v>
      </c>
      <c r="AF34" s="53">
        <v>56032305.530000001</v>
      </c>
      <c r="AG34" s="48"/>
    </row>
    <row r="35" spans="2:33" x14ac:dyDescent="0.25">
      <c r="B35" s="50" t="s">
        <v>49</v>
      </c>
      <c r="C35" s="48"/>
      <c r="D35" s="48"/>
      <c r="E35" s="48"/>
      <c r="F35" s="48"/>
      <c r="G35" s="14" t="s">
        <v>39</v>
      </c>
      <c r="H35" s="15">
        <v>1111</v>
      </c>
      <c r="J35" s="15">
        <v>1320</v>
      </c>
      <c r="K35" s="14"/>
      <c r="L35" s="13" t="s">
        <v>50</v>
      </c>
      <c r="M35" s="16">
        <v>603150884</v>
      </c>
      <c r="N35" s="49">
        <v>501150884</v>
      </c>
      <c r="O35" s="48"/>
      <c r="P35" s="49">
        <v>100000000</v>
      </c>
      <c r="Q35" s="48"/>
      <c r="R35" s="49">
        <v>0</v>
      </c>
      <c r="S35" s="48"/>
      <c r="T35" s="48"/>
      <c r="U35" s="49">
        <v>0</v>
      </c>
      <c r="V35" s="48"/>
      <c r="W35" s="16">
        <v>0</v>
      </c>
      <c r="X35" s="49">
        <v>0</v>
      </c>
      <c r="Y35" s="48"/>
      <c r="Z35" s="16">
        <v>0</v>
      </c>
      <c r="AA35" s="16">
        <v>0</v>
      </c>
      <c r="AB35" s="16">
        <v>462025943.30000001</v>
      </c>
      <c r="AC35" s="16">
        <v>462025943.30000001</v>
      </c>
      <c r="AD35" s="16">
        <v>102000000</v>
      </c>
      <c r="AE35" s="16">
        <v>39124940.700000003</v>
      </c>
      <c r="AF35" s="49">
        <v>39124940.700000003</v>
      </c>
      <c r="AG35" s="48"/>
    </row>
    <row r="36" spans="2:33" x14ac:dyDescent="0.25">
      <c r="B36" s="50" t="s">
        <v>51</v>
      </c>
      <c r="C36" s="48"/>
      <c r="D36" s="48"/>
      <c r="E36" s="48"/>
      <c r="F36" s="48"/>
      <c r="G36" s="14" t="s">
        <v>39</v>
      </c>
      <c r="H36" s="15">
        <v>1111</v>
      </c>
      <c r="J36" s="15">
        <v>1320</v>
      </c>
      <c r="K36" s="14"/>
      <c r="L36" s="13" t="s">
        <v>52</v>
      </c>
      <c r="M36" s="16">
        <v>1153972</v>
      </c>
      <c r="N36" s="49">
        <v>1153972</v>
      </c>
      <c r="O36" s="48"/>
      <c r="P36" s="49">
        <v>0</v>
      </c>
      <c r="Q36" s="48"/>
      <c r="R36" s="49">
        <v>0</v>
      </c>
      <c r="S36" s="48"/>
      <c r="T36" s="48"/>
      <c r="U36" s="49">
        <v>0</v>
      </c>
      <c r="V36" s="48"/>
      <c r="W36" s="16">
        <v>0</v>
      </c>
      <c r="X36" s="49">
        <v>0</v>
      </c>
      <c r="Y36" s="48"/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1153972</v>
      </c>
      <c r="AF36" s="49">
        <v>1153972</v>
      </c>
      <c r="AG36" s="48"/>
    </row>
    <row r="37" spans="2:33" x14ac:dyDescent="0.25">
      <c r="B37" s="50" t="s">
        <v>53</v>
      </c>
      <c r="C37" s="48"/>
      <c r="D37" s="48"/>
      <c r="E37" s="48"/>
      <c r="F37" s="48"/>
      <c r="G37" s="14" t="s">
        <v>39</v>
      </c>
      <c r="H37" s="15">
        <v>1111</v>
      </c>
      <c r="J37" s="15">
        <v>1320</v>
      </c>
      <c r="K37" s="14"/>
      <c r="L37" s="13" t="s">
        <v>54</v>
      </c>
      <c r="M37" s="16">
        <v>64113048</v>
      </c>
      <c r="N37" s="49">
        <v>72113048</v>
      </c>
      <c r="O37" s="48"/>
      <c r="P37" s="49">
        <v>0</v>
      </c>
      <c r="Q37" s="48"/>
      <c r="R37" s="49">
        <v>0</v>
      </c>
      <c r="S37" s="48"/>
      <c r="T37" s="48"/>
      <c r="U37" s="49">
        <v>0</v>
      </c>
      <c r="V37" s="48"/>
      <c r="W37" s="16">
        <v>0</v>
      </c>
      <c r="X37" s="49">
        <v>0</v>
      </c>
      <c r="Y37" s="48"/>
      <c r="Z37" s="16">
        <v>0</v>
      </c>
      <c r="AA37" s="16">
        <v>0</v>
      </c>
      <c r="AB37" s="16">
        <v>68073924.359999999</v>
      </c>
      <c r="AC37" s="16">
        <v>68073924.359999999</v>
      </c>
      <c r="AD37" s="16">
        <v>0</v>
      </c>
      <c r="AE37" s="16">
        <v>4039123.64</v>
      </c>
      <c r="AF37" s="49">
        <v>4039123.64</v>
      </c>
      <c r="AG37" s="48"/>
    </row>
    <row r="38" spans="2:33" x14ac:dyDescent="0.25">
      <c r="B38" s="50" t="s">
        <v>55</v>
      </c>
      <c r="C38" s="48"/>
      <c r="D38" s="48"/>
      <c r="E38" s="48"/>
      <c r="F38" s="48"/>
      <c r="G38" s="14" t="s">
        <v>39</v>
      </c>
      <c r="H38" s="15">
        <v>1111</v>
      </c>
      <c r="J38" s="15">
        <v>1320</v>
      </c>
      <c r="K38" s="14"/>
      <c r="L38" s="13" t="s">
        <v>56</v>
      </c>
      <c r="M38" s="16">
        <v>21675714</v>
      </c>
      <c r="N38" s="49">
        <v>21675714</v>
      </c>
      <c r="O38" s="48"/>
      <c r="P38" s="49">
        <v>0</v>
      </c>
      <c r="Q38" s="48"/>
      <c r="R38" s="49">
        <v>0</v>
      </c>
      <c r="S38" s="48"/>
      <c r="T38" s="48"/>
      <c r="U38" s="49">
        <v>0</v>
      </c>
      <c r="V38" s="48"/>
      <c r="W38" s="16">
        <v>0</v>
      </c>
      <c r="X38" s="49">
        <v>0</v>
      </c>
      <c r="Y38" s="48"/>
      <c r="Z38" s="16">
        <v>0</v>
      </c>
      <c r="AA38" s="16">
        <v>0</v>
      </c>
      <c r="AB38" s="16">
        <v>10666037.810000001</v>
      </c>
      <c r="AC38" s="16">
        <v>10666037.810000001</v>
      </c>
      <c r="AD38" s="16">
        <v>0</v>
      </c>
      <c r="AE38" s="16">
        <v>11009676.189999999</v>
      </c>
      <c r="AF38" s="49">
        <v>11009676.189999999</v>
      </c>
      <c r="AG38" s="48"/>
    </row>
    <row r="39" spans="2:33" x14ac:dyDescent="0.25">
      <c r="B39" s="50" t="s">
        <v>57</v>
      </c>
      <c r="C39" s="48"/>
      <c r="D39" s="48"/>
      <c r="E39" s="48"/>
      <c r="F39" s="48"/>
      <c r="G39" s="14" t="s">
        <v>39</v>
      </c>
      <c r="H39" s="15">
        <v>1111</v>
      </c>
      <c r="J39" s="15">
        <v>1320</v>
      </c>
      <c r="K39" s="14"/>
      <c r="L39" s="13" t="s">
        <v>58</v>
      </c>
      <c r="M39" s="16">
        <v>704593</v>
      </c>
      <c r="N39" s="49">
        <v>704593</v>
      </c>
      <c r="O39" s="48"/>
      <c r="P39" s="49">
        <v>0</v>
      </c>
      <c r="Q39" s="48"/>
      <c r="R39" s="49">
        <v>0</v>
      </c>
      <c r="S39" s="48"/>
      <c r="T39" s="48"/>
      <c r="U39" s="49">
        <v>0</v>
      </c>
      <c r="V39" s="48"/>
      <c r="W39" s="16">
        <v>0</v>
      </c>
      <c r="X39" s="49">
        <v>0</v>
      </c>
      <c r="Y39" s="48"/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704593</v>
      </c>
      <c r="AF39" s="49">
        <v>704593</v>
      </c>
      <c r="AG39" s="48"/>
    </row>
    <row r="40" spans="2:33" x14ac:dyDescent="0.25">
      <c r="B40" s="52" t="s">
        <v>59</v>
      </c>
      <c r="C40" s="48"/>
      <c r="D40" s="48"/>
      <c r="E40" s="48"/>
      <c r="F40" s="48"/>
      <c r="G40" s="11" t="s">
        <v>33</v>
      </c>
      <c r="H40" s="11" t="s">
        <v>33</v>
      </c>
      <c r="J40" s="11" t="s">
        <v>33</v>
      </c>
      <c r="K40" s="11" t="s">
        <v>33</v>
      </c>
      <c r="L40" s="10" t="s">
        <v>60</v>
      </c>
      <c r="M40" s="12">
        <v>21094656082</v>
      </c>
      <c r="N40" s="53">
        <v>20773656082</v>
      </c>
      <c r="O40" s="48"/>
      <c r="P40" s="53">
        <v>495000000</v>
      </c>
      <c r="Q40" s="48"/>
      <c r="R40" s="53">
        <v>0</v>
      </c>
      <c r="S40" s="48"/>
      <c r="T40" s="48"/>
      <c r="U40" s="53">
        <v>0</v>
      </c>
      <c r="V40" s="48"/>
      <c r="W40" s="12">
        <v>0</v>
      </c>
      <c r="X40" s="53">
        <v>0</v>
      </c>
      <c r="Y40" s="48"/>
      <c r="Z40" s="12">
        <v>0</v>
      </c>
      <c r="AA40" s="12">
        <v>0</v>
      </c>
      <c r="AB40" s="12">
        <v>20618740510.779999</v>
      </c>
      <c r="AC40" s="12">
        <v>20618740510.779999</v>
      </c>
      <c r="AD40" s="12">
        <v>1145000000</v>
      </c>
      <c r="AE40" s="12">
        <v>154915571.22</v>
      </c>
      <c r="AF40" s="53">
        <v>154915571.22</v>
      </c>
      <c r="AG40" s="48"/>
    </row>
    <row r="41" spans="2:33" x14ac:dyDescent="0.25">
      <c r="B41" s="50" t="s">
        <v>61</v>
      </c>
      <c r="C41" s="48"/>
      <c r="D41" s="48"/>
      <c r="E41" s="48"/>
      <c r="F41" s="48"/>
      <c r="G41" s="14" t="s">
        <v>39</v>
      </c>
      <c r="H41" s="15">
        <v>1111</v>
      </c>
      <c r="J41" s="15">
        <v>1320</v>
      </c>
      <c r="K41" s="14"/>
      <c r="L41" s="13" t="s">
        <v>62</v>
      </c>
      <c r="M41" s="16">
        <v>3741686749</v>
      </c>
      <c r="N41" s="49">
        <v>3498686749</v>
      </c>
      <c r="O41" s="48"/>
      <c r="P41" s="49">
        <v>150000000</v>
      </c>
      <c r="Q41" s="48"/>
      <c r="R41" s="49">
        <v>0</v>
      </c>
      <c r="S41" s="48"/>
      <c r="T41" s="48"/>
      <c r="U41" s="49">
        <v>0</v>
      </c>
      <c r="V41" s="48"/>
      <c r="W41" s="16">
        <v>0</v>
      </c>
      <c r="X41" s="49">
        <v>0</v>
      </c>
      <c r="Y41" s="48"/>
      <c r="Z41" s="16">
        <v>0</v>
      </c>
      <c r="AA41" s="16">
        <v>0</v>
      </c>
      <c r="AB41" s="16">
        <v>3454875804.5700002</v>
      </c>
      <c r="AC41" s="16">
        <v>3454875804.5700002</v>
      </c>
      <c r="AD41" s="16">
        <v>243000000</v>
      </c>
      <c r="AE41" s="16">
        <v>43810944.43</v>
      </c>
      <c r="AF41" s="49">
        <v>43810944.43</v>
      </c>
      <c r="AG41" s="48"/>
    </row>
    <row r="42" spans="2:33" x14ac:dyDescent="0.25">
      <c r="B42" s="50" t="s">
        <v>63</v>
      </c>
      <c r="C42" s="48"/>
      <c r="D42" s="48"/>
      <c r="E42" s="48"/>
      <c r="F42" s="48"/>
      <c r="G42" s="14" t="s">
        <v>39</v>
      </c>
      <c r="H42" s="15">
        <v>1111</v>
      </c>
      <c r="J42" s="15">
        <v>1320</v>
      </c>
      <c r="K42" s="14"/>
      <c r="L42" s="13" t="s">
        <v>64</v>
      </c>
      <c r="M42" s="16">
        <v>5611521010</v>
      </c>
      <c r="N42" s="49">
        <v>5777521010</v>
      </c>
      <c r="O42" s="48"/>
      <c r="P42" s="49">
        <v>100000000</v>
      </c>
      <c r="Q42" s="48"/>
      <c r="R42" s="49">
        <v>0</v>
      </c>
      <c r="S42" s="48"/>
      <c r="T42" s="48"/>
      <c r="U42" s="49">
        <v>0</v>
      </c>
      <c r="V42" s="48"/>
      <c r="W42" s="16">
        <v>0</v>
      </c>
      <c r="X42" s="49">
        <v>0</v>
      </c>
      <c r="Y42" s="48"/>
      <c r="Z42" s="16">
        <v>0</v>
      </c>
      <c r="AA42" s="16">
        <v>0</v>
      </c>
      <c r="AB42" s="16">
        <v>5742085333.0100002</v>
      </c>
      <c r="AC42" s="16">
        <v>5742085333.0100002</v>
      </c>
      <c r="AD42" s="16">
        <v>77000000</v>
      </c>
      <c r="AE42" s="16">
        <v>35435676.990000002</v>
      </c>
      <c r="AF42" s="49">
        <v>35435676.990000002</v>
      </c>
      <c r="AG42" s="48"/>
    </row>
    <row r="43" spans="2:33" x14ac:dyDescent="0.25">
      <c r="B43" s="50" t="s">
        <v>65</v>
      </c>
      <c r="C43" s="48"/>
      <c r="D43" s="48"/>
      <c r="E43" s="48"/>
      <c r="F43" s="48"/>
      <c r="G43" s="14" t="s">
        <v>66</v>
      </c>
      <c r="H43" s="15">
        <v>1111</v>
      </c>
      <c r="J43" s="15">
        <v>1320</v>
      </c>
      <c r="K43" s="14"/>
      <c r="L43" s="13" t="s">
        <v>67</v>
      </c>
      <c r="M43" s="16">
        <v>2656916063</v>
      </c>
      <c r="N43" s="49">
        <v>2636916063</v>
      </c>
      <c r="O43" s="48"/>
      <c r="P43" s="49">
        <v>130000000</v>
      </c>
      <c r="Q43" s="48"/>
      <c r="R43" s="49">
        <v>0</v>
      </c>
      <c r="S43" s="48"/>
      <c r="T43" s="48"/>
      <c r="U43" s="49">
        <v>0</v>
      </c>
      <c r="V43" s="48"/>
      <c r="W43" s="16">
        <v>0</v>
      </c>
      <c r="X43" s="49">
        <v>0</v>
      </c>
      <c r="Y43" s="48"/>
      <c r="Z43" s="16">
        <v>0</v>
      </c>
      <c r="AA43" s="16">
        <v>0</v>
      </c>
      <c r="AB43" s="16">
        <v>2605891121.7199998</v>
      </c>
      <c r="AC43" s="16">
        <v>2605891121.7199998</v>
      </c>
      <c r="AD43" s="16">
        <v>20000000</v>
      </c>
      <c r="AE43" s="16">
        <v>31024941.280000001</v>
      </c>
      <c r="AF43" s="49">
        <v>31024941.280000001</v>
      </c>
      <c r="AG43" s="48"/>
    </row>
    <row r="44" spans="2:33" x14ac:dyDescent="0.25">
      <c r="B44" s="50" t="s">
        <v>68</v>
      </c>
      <c r="C44" s="48"/>
      <c r="D44" s="48"/>
      <c r="E44" s="48"/>
      <c r="F44" s="48"/>
      <c r="G44" s="14" t="s">
        <v>39</v>
      </c>
      <c r="H44" s="15">
        <v>1111</v>
      </c>
      <c r="J44" s="15">
        <v>1320</v>
      </c>
      <c r="K44" s="14"/>
      <c r="L44" s="13" t="s">
        <v>69</v>
      </c>
      <c r="M44" s="16">
        <v>2346081789</v>
      </c>
      <c r="N44" s="49">
        <v>2366081789</v>
      </c>
      <c r="O44" s="48"/>
      <c r="P44" s="49">
        <v>15000000</v>
      </c>
      <c r="Q44" s="48"/>
      <c r="R44" s="49">
        <v>0</v>
      </c>
      <c r="S44" s="48"/>
      <c r="T44" s="48"/>
      <c r="U44" s="49">
        <v>0</v>
      </c>
      <c r="V44" s="48"/>
      <c r="W44" s="16">
        <v>0</v>
      </c>
      <c r="X44" s="49">
        <v>0</v>
      </c>
      <c r="Y44" s="48"/>
      <c r="Z44" s="16">
        <v>0</v>
      </c>
      <c r="AA44" s="16">
        <v>0</v>
      </c>
      <c r="AB44" s="16">
        <v>2361809253.02</v>
      </c>
      <c r="AC44" s="16">
        <v>2361809253.02</v>
      </c>
      <c r="AD44" s="16">
        <v>5000000</v>
      </c>
      <c r="AE44" s="16">
        <v>4272535.9800000004</v>
      </c>
      <c r="AF44" s="49">
        <v>4272535.9800000004</v>
      </c>
      <c r="AG44" s="48"/>
    </row>
    <row r="45" spans="2:33" x14ac:dyDescent="0.25">
      <c r="B45" s="50" t="s">
        <v>70</v>
      </c>
      <c r="C45" s="48"/>
      <c r="D45" s="48"/>
      <c r="E45" s="48"/>
      <c r="F45" s="48"/>
      <c r="G45" s="14" t="s">
        <v>39</v>
      </c>
      <c r="H45" s="15">
        <v>1111</v>
      </c>
      <c r="J45" s="15">
        <v>1320</v>
      </c>
      <c r="K45" s="14"/>
      <c r="L45" s="13" t="s">
        <v>71</v>
      </c>
      <c r="M45" s="16">
        <v>6738450471</v>
      </c>
      <c r="N45" s="49">
        <v>6494450471</v>
      </c>
      <c r="O45" s="48"/>
      <c r="P45" s="49">
        <v>100000000</v>
      </c>
      <c r="Q45" s="48"/>
      <c r="R45" s="49">
        <v>0</v>
      </c>
      <c r="S45" s="48"/>
      <c r="T45" s="48"/>
      <c r="U45" s="49">
        <v>0</v>
      </c>
      <c r="V45" s="48"/>
      <c r="W45" s="16">
        <v>0</v>
      </c>
      <c r="X45" s="49">
        <v>0</v>
      </c>
      <c r="Y45" s="48"/>
      <c r="Z45" s="16">
        <v>0</v>
      </c>
      <c r="AA45" s="16">
        <v>0</v>
      </c>
      <c r="AB45" s="16">
        <v>6454078998.46</v>
      </c>
      <c r="AC45" s="16">
        <v>6454078998.46</v>
      </c>
      <c r="AD45" s="16">
        <v>800000000</v>
      </c>
      <c r="AE45" s="16">
        <v>40371472.539999999</v>
      </c>
      <c r="AF45" s="49">
        <v>40371472.539999999</v>
      </c>
      <c r="AG45" s="48"/>
    </row>
    <row r="46" spans="2:33" ht="22.5" x14ac:dyDescent="0.25">
      <c r="B46" s="52" t="s">
        <v>72</v>
      </c>
      <c r="C46" s="48"/>
      <c r="D46" s="48"/>
      <c r="E46" s="48"/>
      <c r="F46" s="48"/>
      <c r="G46" s="11" t="s">
        <v>33</v>
      </c>
      <c r="H46" s="11" t="s">
        <v>33</v>
      </c>
      <c r="J46" s="11" t="s">
        <v>33</v>
      </c>
      <c r="K46" s="11" t="s">
        <v>33</v>
      </c>
      <c r="L46" s="10" t="s">
        <v>73</v>
      </c>
      <c r="M46" s="12">
        <v>3108660127</v>
      </c>
      <c r="N46" s="53">
        <v>3108660127</v>
      </c>
      <c r="O46" s="48"/>
      <c r="P46" s="53">
        <v>0</v>
      </c>
      <c r="Q46" s="48"/>
      <c r="R46" s="53">
        <v>0</v>
      </c>
      <c r="S46" s="48"/>
      <c r="T46" s="48"/>
      <c r="U46" s="53">
        <v>0</v>
      </c>
      <c r="V46" s="48"/>
      <c r="W46" s="12">
        <v>0</v>
      </c>
      <c r="X46" s="53">
        <v>0</v>
      </c>
      <c r="Y46" s="48"/>
      <c r="Z46" s="12">
        <v>0</v>
      </c>
      <c r="AA46" s="12">
        <v>0</v>
      </c>
      <c r="AB46" s="12">
        <v>3040030063.5</v>
      </c>
      <c r="AC46" s="12">
        <v>2802664034</v>
      </c>
      <c r="AD46" s="12">
        <v>0</v>
      </c>
      <c r="AE46" s="12">
        <v>68630063.5</v>
      </c>
      <c r="AF46" s="53">
        <v>68630063.5</v>
      </c>
      <c r="AG46" s="48"/>
    </row>
    <row r="47" spans="2:33" ht="22.5" x14ac:dyDescent="0.25">
      <c r="B47" s="50" t="s">
        <v>74</v>
      </c>
      <c r="C47" s="48"/>
      <c r="D47" s="48"/>
      <c r="E47" s="48"/>
      <c r="F47" s="48"/>
      <c r="G47" s="14" t="s">
        <v>39</v>
      </c>
      <c r="H47" s="15">
        <v>1112</v>
      </c>
      <c r="J47" s="15">
        <v>1320</v>
      </c>
      <c r="K47" s="14" t="s">
        <v>75</v>
      </c>
      <c r="L47" s="13" t="s">
        <v>76</v>
      </c>
      <c r="M47" s="16">
        <v>2949241659</v>
      </c>
      <c r="N47" s="49">
        <v>2949241659</v>
      </c>
      <c r="O47" s="48"/>
      <c r="P47" s="49">
        <v>0</v>
      </c>
      <c r="Q47" s="48"/>
      <c r="R47" s="49">
        <v>0</v>
      </c>
      <c r="S47" s="48"/>
      <c r="T47" s="48"/>
      <c r="U47" s="49">
        <v>0</v>
      </c>
      <c r="V47" s="48"/>
      <c r="W47" s="16">
        <v>0</v>
      </c>
      <c r="X47" s="49">
        <v>0</v>
      </c>
      <c r="Y47" s="48"/>
      <c r="Z47" s="16">
        <v>0</v>
      </c>
      <c r="AA47" s="16">
        <v>0</v>
      </c>
      <c r="AB47" s="16">
        <v>2884120829.5</v>
      </c>
      <c r="AC47" s="16">
        <v>2658937818</v>
      </c>
      <c r="AD47" s="16">
        <v>0</v>
      </c>
      <c r="AE47" s="16">
        <v>65120829.5</v>
      </c>
      <c r="AF47" s="49">
        <v>65120829.5</v>
      </c>
      <c r="AG47" s="48"/>
    </row>
    <row r="48" spans="2:33" ht="22.5" x14ac:dyDescent="0.25">
      <c r="B48" s="50" t="s">
        <v>77</v>
      </c>
      <c r="C48" s="48"/>
      <c r="D48" s="48"/>
      <c r="E48" s="48"/>
      <c r="F48" s="48"/>
      <c r="G48" s="14" t="s">
        <v>39</v>
      </c>
      <c r="H48" s="15">
        <v>1112</v>
      </c>
      <c r="J48" s="15">
        <v>1320</v>
      </c>
      <c r="K48" s="14" t="s">
        <v>75</v>
      </c>
      <c r="L48" s="13" t="s">
        <v>78</v>
      </c>
      <c r="M48" s="16">
        <v>159418468</v>
      </c>
      <c r="N48" s="49">
        <v>159418468</v>
      </c>
      <c r="O48" s="48"/>
      <c r="P48" s="49">
        <v>0</v>
      </c>
      <c r="Q48" s="48"/>
      <c r="R48" s="49">
        <v>0</v>
      </c>
      <c r="S48" s="48"/>
      <c r="T48" s="48"/>
      <c r="U48" s="49">
        <v>0</v>
      </c>
      <c r="V48" s="48"/>
      <c r="W48" s="16">
        <v>0</v>
      </c>
      <c r="X48" s="49">
        <v>0</v>
      </c>
      <c r="Y48" s="48"/>
      <c r="Z48" s="16">
        <v>0</v>
      </c>
      <c r="AA48" s="16">
        <v>0</v>
      </c>
      <c r="AB48" s="16">
        <v>155909234</v>
      </c>
      <c r="AC48" s="16">
        <v>143726216</v>
      </c>
      <c r="AD48" s="16">
        <v>0</v>
      </c>
      <c r="AE48" s="16">
        <v>3509234</v>
      </c>
      <c r="AF48" s="49">
        <v>3509234</v>
      </c>
      <c r="AG48" s="48"/>
    </row>
    <row r="49" spans="2:33" ht="22.5" x14ac:dyDescent="0.25">
      <c r="B49" s="52" t="s">
        <v>79</v>
      </c>
      <c r="C49" s="48"/>
      <c r="D49" s="48"/>
      <c r="E49" s="48"/>
      <c r="F49" s="48"/>
      <c r="G49" s="11" t="s">
        <v>33</v>
      </c>
      <c r="H49" s="11" t="s">
        <v>33</v>
      </c>
      <c r="J49" s="11" t="s">
        <v>33</v>
      </c>
      <c r="K49" s="11" t="s">
        <v>33</v>
      </c>
      <c r="L49" s="10" t="s">
        <v>80</v>
      </c>
      <c r="M49" s="12">
        <v>6182570085</v>
      </c>
      <c r="N49" s="53">
        <v>6402572878</v>
      </c>
      <c r="O49" s="48"/>
      <c r="P49" s="53">
        <v>0</v>
      </c>
      <c r="Q49" s="48"/>
      <c r="R49" s="53">
        <v>0</v>
      </c>
      <c r="S49" s="48"/>
      <c r="T49" s="48"/>
      <c r="U49" s="53">
        <v>2247052236.4200001</v>
      </c>
      <c r="V49" s="48"/>
      <c r="W49" s="12">
        <v>0</v>
      </c>
      <c r="X49" s="53">
        <v>-2247052236.4200001</v>
      </c>
      <c r="Y49" s="48"/>
      <c r="Z49" s="12">
        <v>0</v>
      </c>
      <c r="AA49" s="12">
        <v>0</v>
      </c>
      <c r="AB49" s="12">
        <v>6275061123.8599997</v>
      </c>
      <c r="AC49" s="12">
        <v>5973458963.0500002</v>
      </c>
      <c r="AD49" s="12">
        <v>10000000</v>
      </c>
      <c r="AE49" s="12">
        <v>2374563990.5599999</v>
      </c>
      <c r="AF49" s="53">
        <v>127511754.14</v>
      </c>
      <c r="AG49" s="48"/>
    </row>
    <row r="50" spans="2:33" ht="22.5" x14ac:dyDescent="0.25">
      <c r="B50" s="50" t="s">
        <v>81</v>
      </c>
      <c r="C50" s="48"/>
      <c r="D50" s="48"/>
      <c r="E50" s="48"/>
      <c r="F50" s="48"/>
      <c r="G50" s="14" t="s">
        <v>39</v>
      </c>
      <c r="H50" s="15">
        <v>1112</v>
      </c>
      <c r="J50" s="15">
        <v>1320</v>
      </c>
      <c r="K50" s="14" t="s">
        <v>75</v>
      </c>
      <c r="L50" s="13" t="s">
        <v>82</v>
      </c>
      <c r="M50" s="16">
        <v>478255404</v>
      </c>
      <c r="N50" s="49">
        <v>478255404</v>
      </c>
      <c r="O50" s="48"/>
      <c r="P50" s="49">
        <v>0</v>
      </c>
      <c r="Q50" s="48"/>
      <c r="R50" s="49">
        <v>0</v>
      </c>
      <c r="S50" s="48"/>
      <c r="T50" s="48"/>
      <c r="U50" s="49">
        <v>0</v>
      </c>
      <c r="V50" s="48"/>
      <c r="W50" s="16">
        <v>0</v>
      </c>
      <c r="X50" s="49">
        <v>0</v>
      </c>
      <c r="Y50" s="48"/>
      <c r="Z50" s="16">
        <v>0</v>
      </c>
      <c r="AA50" s="16">
        <v>0</v>
      </c>
      <c r="AB50" s="16">
        <v>467627702</v>
      </c>
      <c r="AC50" s="16">
        <v>431178125</v>
      </c>
      <c r="AD50" s="16">
        <v>0</v>
      </c>
      <c r="AE50" s="16">
        <v>10627702</v>
      </c>
      <c r="AF50" s="49">
        <v>10627702</v>
      </c>
      <c r="AG50" s="48"/>
    </row>
    <row r="51" spans="2:33" x14ac:dyDescent="0.25">
      <c r="B51" s="50" t="s">
        <v>83</v>
      </c>
      <c r="C51" s="48"/>
      <c r="D51" s="48"/>
      <c r="E51" s="48"/>
      <c r="F51" s="48"/>
      <c r="G51" s="14" t="s">
        <v>39</v>
      </c>
      <c r="H51" s="15">
        <v>1112</v>
      </c>
      <c r="J51" s="15">
        <v>1320</v>
      </c>
      <c r="K51" s="14" t="s">
        <v>75</v>
      </c>
      <c r="L51" s="13" t="s">
        <v>84</v>
      </c>
      <c r="M51" s="16">
        <v>956510809</v>
      </c>
      <c r="N51" s="49">
        <v>956510809</v>
      </c>
      <c r="O51" s="48"/>
      <c r="P51" s="49">
        <v>0</v>
      </c>
      <c r="Q51" s="48"/>
      <c r="R51" s="49">
        <v>0</v>
      </c>
      <c r="S51" s="48"/>
      <c r="T51" s="48"/>
      <c r="U51" s="49">
        <v>0</v>
      </c>
      <c r="V51" s="48"/>
      <c r="W51" s="16">
        <v>0</v>
      </c>
      <c r="X51" s="49">
        <v>0</v>
      </c>
      <c r="Y51" s="48"/>
      <c r="Z51" s="16">
        <v>0</v>
      </c>
      <c r="AA51" s="16">
        <v>0</v>
      </c>
      <c r="AB51" s="16">
        <v>935255404.5</v>
      </c>
      <c r="AC51" s="16">
        <v>862356241</v>
      </c>
      <c r="AD51" s="16">
        <v>0</v>
      </c>
      <c r="AE51" s="16">
        <v>21255404.5</v>
      </c>
      <c r="AF51" s="49">
        <v>21255404.5</v>
      </c>
      <c r="AG51" s="48"/>
    </row>
    <row r="52" spans="2:33" ht="22.5" x14ac:dyDescent="0.25">
      <c r="B52" s="50" t="s">
        <v>85</v>
      </c>
      <c r="C52" s="48"/>
      <c r="D52" s="48"/>
      <c r="E52" s="48"/>
      <c r="F52" s="48"/>
      <c r="G52" s="14" t="s">
        <v>39</v>
      </c>
      <c r="H52" s="15">
        <v>1112</v>
      </c>
      <c r="J52" s="15">
        <v>1320</v>
      </c>
      <c r="K52" s="14" t="s">
        <v>75</v>
      </c>
      <c r="L52" s="13" t="s">
        <v>86</v>
      </c>
      <c r="M52" s="16">
        <v>4384007872</v>
      </c>
      <c r="N52" s="49">
        <v>4594010665</v>
      </c>
      <c r="O52" s="48"/>
      <c r="P52" s="49">
        <v>0</v>
      </c>
      <c r="Q52" s="48"/>
      <c r="R52" s="49">
        <v>0</v>
      </c>
      <c r="S52" s="48"/>
      <c r="T52" s="48"/>
      <c r="U52" s="49">
        <v>2247052236.4200001</v>
      </c>
      <c r="V52" s="48"/>
      <c r="W52" s="16">
        <v>0</v>
      </c>
      <c r="X52" s="49">
        <v>-2247052236.4200001</v>
      </c>
      <c r="Y52" s="48"/>
      <c r="Z52" s="16">
        <v>0</v>
      </c>
      <c r="AA52" s="16">
        <v>0</v>
      </c>
      <c r="AB52" s="16">
        <v>4541989653.9899998</v>
      </c>
      <c r="AC52" s="16">
        <v>4375784119.4799995</v>
      </c>
      <c r="AD52" s="16">
        <v>0</v>
      </c>
      <c r="AE52" s="16">
        <v>2299073247.4299998</v>
      </c>
      <c r="AF52" s="49">
        <v>52021011.009999998</v>
      </c>
      <c r="AG52" s="48"/>
    </row>
    <row r="53" spans="2:33" ht="22.5" x14ac:dyDescent="0.25">
      <c r="B53" s="50" t="s">
        <v>85</v>
      </c>
      <c r="C53" s="48"/>
      <c r="D53" s="48"/>
      <c r="E53" s="48"/>
      <c r="F53" s="48"/>
      <c r="G53" s="14" t="s">
        <v>66</v>
      </c>
      <c r="H53" s="15">
        <v>1112</v>
      </c>
      <c r="J53" s="15">
        <v>1320</v>
      </c>
      <c r="K53" s="14" t="s">
        <v>75</v>
      </c>
      <c r="L53" s="13" t="s">
        <v>86</v>
      </c>
      <c r="M53" s="16">
        <v>0</v>
      </c>
      <c r="N53" s="49">
        <v>20000000</v>
      </c>
      <c r="O53" s="48"/>
      <c r="P53" s="49">
        <v>0</v>
      </c>
      <c r="Q53" s="48"/>
      <c r="R53" s="49">
        <v>0</v>
      </c>
      <c r="S53" s="48"/>
      <c r="T53" s="48"/>
      <c r="U53" s="49">
        <v>0</v>
      </c>
      <c r="V53" s="48"/>
      <c r="W53" s="16">
        <v>0</v>
      </c>
      <c r="X53" s="49">
        <v>0</v>
      </c>
      <c r="Y53" s="48"/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20000000</v>
      </c>
      <c r="AF53" s="49">
        <v>20000000</v>
      </c>
      <c r="AG53" s="48"/>
    </row>
    <row r="54" spans="2:33" ht="22.5" x14ac:dyDescent="0.25">
      <c r="B54" s="50" t="s">
        <v>87</v>
      </c>
      <c r="C54" s="48"/>
      <c r="D54" s="48"/>
      <c r="E54" s="48"/>
      <c r="F54" s="48"/>
      <c r="G54" s="14" t="s">
        <v>39</v>
      </c>
      <c r="H54" s="15">
        <v>1112</v>
      </c>
      <c r="J54" s="15">
        <v>1320</v>
      </c>
      <c r="K54" s="14" t="s">
        <v>75</v>
      </c>
      <c r="L54" s="13" t="s">
        <v>88</v>
      </c>
      <c r="M54" s="16">
        <v>363796000</v>
      </c>
      <c r="N54" s="49">
        <v>353796000</v>
      </c>
      <c r="O54" s="48"/>
      <c r="P54" s="49">
        <v>0</v>
      </c>
      <c r="Q54" s="48"/>
      <c r="R54" s="49">
        <v>0</v>
      </c>
      <c r="S54" s="48"/>
      <c r="T54" s="48"/>
      <c r="U54" s="49">
        <v>0</v>
      </c>
      <c r="V54" s="48"/>
      <c r="W54" s="16">
        <v>0</v>
      </c>
      <c r="X54" s="49">
        <v>0</v>
      </c>
      <c r="Y54" s="48"/>
      <c r="Z54" s="16">
        <v>0</v>
      </c>
      <c r="AA54" s="16">
        <v>0</v>
      </c>
      <c r="AB54" s="16">
        <v>330188363.37</v>
      </c>
      <c r="AC54" s="16">
        <v>304140477.56999999</v>
      </c>
      <c r="AD54" s="16">
        <v>10000000</v>
      </c>
      <c r="AE54" s="16">
        <v>23607636.629999999</v>
      </c>
      <c r="AF54" s="49">
        <v>23607636.629999999</v>
      </c>
      <c r="AG54" s="48"/>
    </row>
    <row r="55" spans="2:33" x14ac:dyDescent="0.25">
      <c r="B55" s="54" t="s">
        <v>89</v>
      </c>
      <c r="C55" s="48"/>
      <c r="D55" s="48"/>
      <c r="E55" s="48"/>
      <c r="F55" s="48"/>
      <c r="G55" s="8" t="s">
        <v>33</v>
      </c>
      <c r="H55" s="8" t="s">
        <v>33</v>
      </c>
      <c r="J55" s="8" t="s">
        <v>33</v>
      </c>
      <c r="K55" s="8" t="s">
        <v>33</v>
      </c>
      <c r="L55" s="7" t="s">
        <v>90</v>
      </c>
      <c r="M55" s="9">
        <v>2261440638</v>
      </c>
      <c r="N55" s="51">
        <v>2070713820</v>
      </c>
      <c r="O55" s="48"/>
      <c r="P55" s="51">
        <v>267221970</v>
      </c>
      <c r="Q55" s="48"/>
      <c r="R55" s="51">
        <v>0</v>
      </c>
      <c r="S55" s="48"/>
      <c r="T55" s="48"/>
      <c r="U55" s="51">
        <v>-52000</v>
      </c>
      <c r="V55" s="48"/>
      <c r="W55" s="9">
        <v>16839837.77</v>
      </c>
      <c r="X55" s="51">
        <v>114537265.90000001</v>
      </c>
      <c r="Y55" s="48"/>
      <c r="Z55" s="9">
        <v>13720945.050000001</v>
      </c>
      <c r="AA55" s="9">
        <v>-169043329.52000001</v>
      </c>
      <c r="AB55" s="9">
        <v>1817554526.6300001</v>
      </c>
      <c r="AC55" s="9">
        <v>1593740727.5799999</v>
      </c>
      <c r="AD55" s="9">
        <v>668121685.10000002</v>
      </c>
      <c r="AE55" s="9">
        <v>121782189.7</v>
      </c>
      <c r="AF55" s="51">
        <v>121262690.2</v>
      </c>
      <c r="AG55" s="48"/>
    </row>
    <row r="56" spans="2:33" x14ac:dyDescent="0.25">
      <c r="B56" s="52" t="s">
        <v>91</v>
      </c>
      <c r="C56" s="48"/>
      <c r="D56" s="48"/>
      <c r="E56" s="48"/>
      <c r="F56" s="48"/>
      <c r="G56" s="11" t="s">
        <v>33</v>
      </c>
      <c r="H56" s="11" t="s">
        <v>33</v>
      </c>
      <c r="J56" s="11" t="s">
        <v>33</v>
      </c>
      <c r="K56" s="11" t="s">
        <v>33</v>
      </c>
      <c r="L56" s="10" t="s">
        <v>92</v>
      </c>
      <c r="M56" s="12">
        <v>1041088768</v>
      </c>
      <c r="N56" s="53">
        <v>914444358.5</v>
      </c>
      <c r="O56" s="48"/>
      <c r="P56" s="53">
        <v>160112211</v>
      </c>
      <c r="Q56" s="48"/>
      <c r="R56" s="53">
        <v>0</v>
      </c>
      <c r="S56" s="48"/>
      <c r="T56" s="48"/>
      <c r="U56" s="53">
        <v>0</v>
      </c>
      <c r="V56" s="48"/>
      <c r="W56" s="12">
        <v>0</v>
      </c>
      <c r="X56" s="53">
        <v>25168859.199999999</v>
      </c>
      <c r="Y56" s="48"/>
      <c r="Z56" s="12">
        <v>10063798.08</v>
      </c>
      <c r="AA56" s="12">
        <v>-50000</v>
      </c>
      <c r="AB56" s="12">
        <v>860202456.09000003</v>
      </c>
      <c r="AC56" s="12">
        <v>801637960.33000004</v>
      </c>
      <c r="AD56" s="12">
        <v>331107114.99000001</v>
      </c>
      <c r="AE56" s="12">
        <v>29073043.210000001</v>
      </c>
      <c r="AF56" s="53">
        <v>29073043.210000001</v>
      </c>
      <c r="AG56" s="48"/>
    </row>
    <row r="57" spans="2:33" x14ac:dyDescent="0.25">
      <c r="B57" s="50" t="s">
        <v>93</v>
      </c>
      <c r="C57" s="48"/>
      <c r="D57" s="48"/>
      <c r="E57" s="48"/>
      <c r="F57" s="48"/>
      <c r="G57" s="14" t="s">
        <v>39</v>
      </c>
      <c r="H57" s="15">
        <v>1120</v>
      </c>
      <c r="J57" s="15">
        <v>1320</v>
      </c>
      <c r="K57" s="14"/>
      <c r="L57" s="13" t="s">
        <v>94</v>
      </c>
      <c r="M57" s="16">
        <v>867370242</v>
      </c>
      <c r="N57" s="49">
        <v>782145485.5</v>
      </c>
      <c r="O57" s="48"/>
      <c r="P57" s="49">
        <v>160112211</v>
      </c>
      <c r="Q57" s="48"/>
      <c r="R57" s="49">
        <v>0</v>
      </c>
      <c r="S57" s="48"/>
      <c r="T57" s="48"/>
      <c r="U57" s="49">
        <v>0</v>
      </c>
      <c r="V57" s="48"/>
      <c r="W57" s="16">
        <v>0</v>
      </c>
      <c r="X57" s="49">
        <v>2926234.57</v>
      </c>
      <c r="Y57" s="48"/>
      <c r="Z57" s="16">
        <v>0</v>
      </c>
      <c r="AA57" s="16">
        <v>-50000</v>
      </c>
      <c r="AB57" s="16">
        <v>753789883.83000004</v>
      </c>
      <c r="AC57" s="16">
        <v>695225388.07000005</v>
      </c>
      <c r="AD57" s="16">
        <v>289687461.99000001</v>
      </c>
      <c r="AE57" s="16">
        <v>25429367.100000001</v>
      </c>
      <c r="AF57" s="49">
        <v>25429367.100000001</v>
      </c>
      <c r="AG57" s="48"/>
    </row>
    <row r="58" spans="2:33" x14ac:dyDescent="0.25">
      <c r="B58" s="50" t="s">
        <v>95</v>
      </c>
      <c r="C58" s="48"/>
      <c r="D58" s="48"/>
      <c r="E58" s="48"/>
      <c r="F58" s="48"/>
      <c r="G58" s="14" t="s">
        <v>39</v>
      </c>
      <c r="H58" s="15">
        <v>1120</v>
      </c>
      <c r="J58" s="15">
        <v>1320</v>
      </c>
      <c r="K58" s="14"/>
      <c r="L58" s="13" t="s">
        <v>96</v>
      </c>
      <c r="M58" s="16">
        <v>173718526</v>
      </c>
      <c r="N58" s="49">
        <v>132298873</v>
      </c>
      <c r="O58" s="48"/>
      <c r="P58" s="49">
        <v>0</v>
      </c>
      <c r="Q58" s="48"/>
      <c r="R58" s="49">
        <v>0</v>
      </c>
      <c r="S58" s="48"/>
      <c r="T58" s="48"/>
      <c r="U58" s="49">
        <v>0</v>
      </c>
      <c r="V58" s="48"/>
      <c r="W58" s="16">
        <v>0</v>
      </c>
      <c r="X58" s="49">
        <v>22242624.629999999</v>
      </c>
      <c r="Y58" s="48"/>
      <c r="Z58" s="16">
        <v>10063798.08</v>
      </c>
      <c r="AA58" s="16">
        <v>0</v>
      </c>
      <c r="AB58" s="16">
        <v>106412572.26000001</v>
      </c>
      <c r="AC58" s="16">
        <v>106412572.26000001</v>
      </c>
      <c r="AD58" s="16">
        <v>41419653</v>
      </c>
      <c r="AE58" s="16">
        <v>3643676.11</v>
      </c>
      <c r="AF58" s="49">
        <v>3643676.11</v>
      </c>
      <c r="AG58" s="48"/>
    </row>
    <row r="59" spans="2:33" x14ac:dyDescent="0.25">
      <c r="B59" s="52" t="s">
        <v>97</v>
      </c>
      <c r="C59" s="48"/>
      <c r="D59" s="48"/>
      <c r="E59" s="48"/>
      <c r="F59" s="48"/>
      <c r="G59" s="11" t="s">
        <v>33</v>
      </c>
      <c r="H59" s="11" t="s">
        <v>33</v>
      </c>
      <c r="J59" s="11" t="s">
        <v>33</v>
      </c>
      <c r="K59" s="11" t="s">
        <v>33</v>
      </c>
      <c r="L59" s="10" t="s">
        <v>98</v>
      </c>
      <c r="M59" s="12">
        <v>648467649</v>
      </c>
      <c r="N59" s="53">
        <v>642847029</v>
      </c>
      <c r="O59" s="48"/>
      <c r="P59" s="53">
        <v>16861860</v>
      </c>
      <c r="Q59" s="48"/>
      <c r="R59" s="53">
        <v>0</v>
      </c>
      <c r="S59" s="48"/>
      <c r="T59" s="48"/>
      <c r="U59" s="53">
        <v>0</v>
      </c>
      <c r="V59" s="48"/>
      <c r="W59" s="12">
        <v>0</v>
      </c>
      <c r="X59" s="53">
        <v>10075785.66</v>
      </c>
      <c r="Y59" s="48"/>
      <c r="Z59" s="12">
        <v>0</v>
      </c>
      <c r="AA59" s="12">
        <v>-9500</v>
      </c>
      <c r="AB59" s="12">
        <v>600934071.82000005</v>
      </c>
      <c r="AC59" s="12">
        <v>449498335.39999998</v>
      </c>
      <c r="AD59" s="12">
        <v>5620620</v>
      </c>
      <c r="AE59" s="12">
        <v>31837171.52</v>
      </c>
      <c r="AF59" s="53">
        <v>31837171.52</v>
      </c>
      <c r="AG59" s="48"/>
    </row>
    <row r="60" spans="2:33" x14ac:dyDescent="0.25">
      <c r="B60" s="50" t="s">
        <v>99</v>
      </c>
      <c r="C60" s="48"/>
      <c r="D60" s="48"/>
      <c r="E60" s="48"/>
      <c r="F60" s="48"/>
      <c r="G60" s="14" t="s">
        <v>39</v>
      </c>
      <c r="H60" s="15">
        <v>1120</v>
      </c>
      <c r="J60" s="15">
        <v>1320</v>
      </c>
      <c r="K60" s="14"/>
      <c r="L60" s="13" t="s">
        <v>100</v>
      </c>
      <c r="M60" s="16">
        <v>69444074</v>
      </c>
      <c r="N60" s="49">
        <v>68926154</v>
      </c>
      <c r="O60" s="48"/>
      <c r="P60" s="49">
        <v>1553760</v>
      </c>
      <c r="Q60" s="48"/>
      <c r="R60" s="49">
        <v>0</v>
      </c>
      <c r="S60" s="48"/>
      <c r="T60" s="48"/>
      <c r="U60" s="49">
        <v>0</v>
      </c>
      <c r="V60" s="48"/>
      <c r="W60" s="16">
        <v>0</v>
      </c>
      <c r="X60" s="49">
        <v>0</v>
      </c>
      <c r="Y60" s="48"/>
      <c r="Z60" s="16">
        <v>0</v>
      </c>
      <c r="AA60" s="16">
        <v>0</v>
      </c>
      <c r="AB60" s="16">
        <v>68926154</v>
      </c>
      <c r="AC60" s="16">
        <v>53162902.829999998</v>
      </c>
      <c r="AD60" s="16">
        <v>517920</v>
      </c>
      <c r="AE60" s="16">
        <v>0</v>
      </c>
      <c r="AF60" s="49">
        <v>0</v>
      </c>
      <c r="AG60" s="48"/>
    </row>
    <row r="61" spans="2:33" x14ac:dyDescent="0.25">
      <c r="B61" s="50" t="s">
        <v>101</v>
      </c>
      <c r="C61" s="48"/>
      <c r="D61" s="48"/>
      <c r="E61" s="48"/>
      <c r="F61" s="48"/>
      <c r="G61" s="14" t="s">
        <v>39</v>
      </c>
      <c r="H61" s="15">
        <v>1120</v>
      </c>
      <c r="J61" s="15">
        <v>1320</v>
      </c>
      <c r="K61" s="14"/>
      <c r="L61" s="13" t="s">
        <v>102</v>
      </c>
      <c r="M61" s="16">
        <v>298852924</v>
      </c>
      <c r="N61" s="49">
        <v>296263324</v>
      </c>
      <c r="O61" s="48"/>
      <c r="P61" s="49">
        <v>7768800</v>
      </c>
      <c r="Q61" s="48"/>
      <c r="R61" s="49">
        <v>0</v>
      </c>
      <c r="S61" s="48"/>
      <c r="T61" s="48"/>
      <c r="U61" s="49">
        <v>0</v>
      </c>
      <c r="V61" s="48"/>
      <c r="W61" s="16">
        <v>0</v>
      </c>
      <c r="X61" s="49">
        <v>10075785.66</v>
      </c>
      <c r="Y61" s="48"/>
      <c r="Z61" s="16">
        <v>0</v>
      </c>
      <c r="AA61" s="16">
        <v>0</v>
      </c>
      <c r="AB61" s="16">
        <v>254771803.81999999</v>
      </c>
      <c r="AC61" s="16">
        <v>230725480.81999999</v>
      </c>
      <c r="AD61" s="16">
        <v>2589600</v>
      </c>
      <c r="AE61" s="16">
        <v>31415734.52</v>
      </c>
      <c r="AF61" s="49">
        <v>31415734.52</v>
      </c>
      <c r="AG61" s="48"/>
    </row>
    <row r="62" spans="2:33" x14ac:dyDescent="0.25">
      <c r="B62" s="50" t="s">
        <v>103</v>
      </c>
      <c r="C62" s="48"/>
      <c r="D62" s="48"/>
      <c r="E62" s="48"/>
      <c r="F62" s="48"/>
      <c r="G62" s="14" t="s">
        <v>39</v>
      </c>
      <c r="H62" s="15">
        <v>1120</v>
      </c>
      <c r="J62" s="15">
        <v>1320</v>
      </c>
      <c r="K62" s="14"/>
      <c r="L62" s="13" t="s">
        <v>104</v>
      </c>
      <c r="M62" s="16">
        <v>672217</v>
      </c>
      <c r="N62" s="49">
        <v>0</v>
      </c>
      <c r="O62" s="48"/>
      <c r="P62" s="49">
        <v>2016651</v>
      </c>
      <c r="Q62" s="48"/>
      <c r="R62" s="49">
        <v>0</v>
      </c>
      <c r="S62" s="48"/>
      <c r="T62" s="48"/>
      <c r="U62" s="49">
        <v>0</v>
      </c>
      <c r="V62" s="48"/>
      <c r="W62" s="16">
        <v>0</v>
      </c>
      <c r="X62" s="49">
        <v>0</v>
      </c>
      <c r="Y62" s="48"/>
      <c r="Z62" s="16">
        <v>0</v>
      </c>
      <c r="AA62" s="16">
        <v>0</v>
      </c>
      <c r="AB62" s="16">
        <v>0</v>
      </c>
      <c r="AC62" s="16">
        <v>0</v>
      </c>
      <c r="AD62" s="16">
        <v>672217</v>
      </c>
      <c r="AE62" s="16">
        <v>0</v>
      </c>
      <c r="AF62" s="49">
        <v>0</v>
      </c>
      <c r="AG62" s="48"/>
    </row>
    <row r="63" spans="2:33" x14ac:dyDescent="0.25">
      <c r="B63" s="50" t="s">
        <v>105</v>
      </c>
      <c r="C63" s="48"/>
      <c r="D63" s="48"/>
      <c r="E63" s="48"/>
      <c r="F63" s="48"/>
      <c r="G63" s="14" t="s">
        <v>39</v>
      </c>
      <c r="H63" s="15">
        <v>1120</v>
      </c>
      <c r="J63" s="15">
        <v>1320</v>
      </c>
      <c r="K63" s="14"/>
      <c r="L63" s="13" t="s">
        <v>106</v>
      </c>
      <c r="M63" s="16">
        <v>279402849</v>
      </c>
      <c r="N63" s="49">
        <v>277561966</v>
      </c>
      <c r="O63" s="48"/>
      <c r="P63" s="49">
        <v>5522649</v>
      </c>
      <c r="Q63" s="48"/>
      <c r="R63" s="49">
        <v>0</v>
      </c>
      <c r="S63" s="48"/>
      <c r="T63" s="48"/>
      <c r="U63" s="49">
        <v>0</v>
      </c>
      <c r="V63" s="48"/>
      <c r="W63" s="16">
        <v>0</v>
      </c>
      <c r="X63" s="49">
        <v>0</v>
      </c>
      <c r="Y63" s="48"/>
      <c r="Z63" s="16">
        <v>0</v>
      </c>
      <c r="AA63" s="16">
        <v>0</v>
      </c>
      <c r="AB63" s="16">
        <v>277226614</v>
      </c>
      <c r="AC63" s="16">
        <v>165600451.75</v>
      </c>
      <c r="AD63" s="16">
        <v>1840883</v>
      </c>
      <c r="AE63" s="16">
        <v>335352</v>
      </c>
      <c r="AF63" s="49">
        <v>335352</v>
      </c>
      <c r="AG63" s="48"/>
    </row>
    <row r="64" spans="2:33" x14ac:dyDescent="0.25">
      <c r="B64" s="50" t="s">
        <v>107</v>
      </c>
      <c r="C64" s="48"/>
      <c r="D64" s="48"/>
      <c r="E64" s="48"/>
      <c r="F64" s="48"/>
      <c r="G64" s="14" t="s">
        <v>39</v>
      </c>
      <c r="H64" s="15">
        <v>1120</v>
      </c>
      <c r="J64" s="15">
        <v>1320</v>
      </c>
      <c r="K64" s="14"/>
      <c r="L64" s="13" t="s">
        <v>108</v>
      </c>
      <c r="M64" s="16">
        <v>95585</v>
      </c>
      <c r="N64" s="49">
        <v>95585</v>
      </c>
      <c r="O64" s="48"/>
      <c r="P64" s="49">
        <v>0</v>
      </c>
      <c r="Q64" s="48"/>
      <c r="R64" s="49">
        <v>0</v>
      </c>
      <c r="S64" s="48"/>
      <c r="T64" s="48"/>
      <c r="U64" s="49">
        <v>0</v>
      </c>
      <c r="V64" s="48"/>
      <c r="W64" s="16">
        <v>0</v>
      </c>
      <c r="X64" s="49">
        <v>0</v>
      </c>
      <c r="Y64" s="48"/>
      <c r="Z64" s="16">
        <v>0</v>
      </c>
      <c r="AA64" s="16">
        <v>-9500</v>
      </c>
      <c r="AB64" s="16">
        <v>9500</v>
      </c>
      <c r="AC64" s="16">
        <v>9500</v>
      </c>
      <c r="AD64" s="16">
        <v>0</v>
      </c>
      <c r="AE64" s="16">
        <v>86085</v>
      </c>
      <c r="AF64" s="49">
        <v>86085</v>
      </c>
      <c r="AG64" s="48"/>
    </row>
    <row r="65" spans="2:33" x14ac:dyDescent="0.25">
      <c r="B65" s="52" t="s">
        <v>109</v>
      </c>
      <c r="C65" s="48"/>
      <c r="D65" s="48"/>
      <c r="E65" s="48"/>
      <c r="F65" s="48"/>
      <c r="G65" s="11" t="s">
        <v>33</v>
      </c>
      <c r="H65" s="11" t="s">
        <v>33</v>
      </c>
      <c r="J65" s="11" t="s">
        <v>33</v>
      </c>
      <c r="K65" s="11" t="s">
        <v>33</v>
      </c>
      <c r="L65" s="10" t="s">
        <v>110</v>
      </c>
      <c r="M65" s="12">
        <v>67911128</v>
      </c>
      <c r="N65" s="53">
        <v>48641083</v>
      </c>
      <c r="O65" s="48"/>
      <c r="P65" s="53">
        <v>13231812</v>
      </c>
      <c r="Q65" s="48"/>
      <c r="R65" s="53">
        <v>0</v>
      </c>
      <c r="S65" s="48"/>
      <c r="T65" s="48"/>
      <c r="U65" s="53">
        <v>0</v>
      </c>
      <c r="V65" s="48"/>
      <c r="W65" s="12">
        <v>1147047</v>
      </c>
      <c r="X65" s="53">
        <v>15573730.49</v>
      </c>
      <c r="Y65" s="48"/>
      <c r="Z65" s="12">
        <v>-333564.95</v>
      </c>
      <c r="AA65" s="12">
        <v>-3085250.31</v>
      </c>
      <c r="AB65" s="12">
        <v>23028412.989999998</v>
      </c>
      <c r="AC65" s="12">
        <v>20807414.850000001</v>
      </c>
      <c r="AD65" s="12">
        <v>43478993.350000001</v>
      </c>
      <c r="AE65" s="12">
        <v>8891892.5199999996</v>
      </c>
      <c r="AF65" s="53">
        <v>8891892.5199999996</v>
      </c>
      <c r="AG65" s="48"/>
    </row>
    <row r="66" spans="2:33" x14ac:dyDescent="0.25">
      <c r="B66" s="50" t="s">
        <v>111</v>
      </c>
      <c r="C66" s="48"/>
      <c r="D66" s="48"/>
      <c r="E66" s="48"/>
      <c r="F66" s="48"/>
      <c r="G66" s="14" t="s">
        <v>39</v>
      </c>
      <c r="H66" s="15">
        <v>1120</v>
      </c>
      <c r="J66" s="15">
        <v>1320</v>
      </c>
      <c r="K66" s="14"/>
      <c r="L66" s="13" t="s">
        <v>112</v>
      </c>
      <c r="M66" s="16">
        <v>44191452</v>
      </c>
      <c r="N66" s="49">
        <v>36443198</v>
      </c>
      <c r="O66" s="48"/>
      <c r="P66" s="49">
        <v>4284280</v>
      </c>
      <c r="Q66" s="48"/>
      <c r="R66" s="49">
        <v>0</v>
      </c>
      <c r="S66" s="48"/>
      <c r="T66" s="48"/>
      <c r="U66" s="49">
        <v>0</v>
      </c>
      <c r="V66" s="48"/>
      <c r="W66" s="16">
        <v>0</v>
      </c>
      <c r="X66" s="49">
        <v>13090371.35</v>
      </c>
      <c r="Y66" s="48"/>
      <c r="Z66" s="16">
        <v>-333564.95</v>
      </c>
      <c r="AA66" s="16">
        <v>-17000</v>
      </c>
      <c r="AB66" s="16">
        <v>19025470.68</v>
      </c>
      <c r="AC66" s="16">
        <v>16804472.539999999</v>
      </c>
      <c r="AD66" s="16">
        <v>27346165.399999999</v>
      </c>
      <c r="AE66" s="16">
        <v>4327355.97</v>
      </c>
      <c r="AF66" s="49">
        <v>4327355.97</v>
      </c>
      <c r="AG66" s="48"/>
    </row>
    <row r="67" spans="2:33" x14ac:dyDescent="0.25">
      <c r="B67" s="50" t="s">
        <v>113</v>
      </c>
      <c r="C67" s="48"/>
      <c r="D67" s="48"/>
      <c r="E67" s="48"/>
      <c r="F67" s="48"/>
      <c r="G67" s="14" t="s">
        <v>39</v>
      </c>
      <c r="H67" s="15">
        <v>1120</v>
      </c>
      <c r="J67" s="15">
        <v>1320</v>
      </c>
      <c r="K67" s="14"/>
      <c r="L67" s="13" t="s">
        <v>114</v>
      </c>
      <c r="M67" s="16">
        <v>19903214</v>
      </c>
      <c r="N67" s="49">
        <v>9365635</v>
      </c>
      <c r="O67" s="48"/>
      <c r="P67" s="49">
        <v>5994896</v>
      </c>
      <c r="Q67" s="48"/>
      <c r="R67" s="49">
        <v>0</v>
      </c>
      <c r="S67" s="48"/>
      <c r="T67" s="48"/>
      <c r="U67" s="49">
        <v>0</v>
      </c>
      <c r="V67" s="48"/>
      <c r="W67" s="16">
        <v>1147047</v>
      </c>
      <c r="X67" s="49">
        <v>1926894</v>
      </c>
      <c r="Y67" s="48"/>
      <c r="Z67" s="16">
        <v>0</v>
      </c>
      <c r="AA67" s="16">
        <v>-1534412</v>
      </c>
      <c r="AB67" s="16">
        <v>2469104</v>
      </c>
      <c r="AC67" s="16">
        <v>2469104</v>
      </c>
      <c r="AD67" s="16">
        <v>13174244</v>
      </c>
      <c r="AE67" s="16">
        <v>3822590</v>
      </c>
      <c r="AF67" s="49">
        <v>3822590</v>
      </c>
      <c r="AG67" s="48"/>
    </row>
    <row r="68" spans="2:33" x14ac:dyDescent="0.25">
      <c r="B68" s="50" t="s">
        <v>115</v>
      </c>
      <c r="C68" s="48"/>
      <c r="D68" s="48"/>
      <c r="E68" s="48"/>
      <c r="F68" s="48"/>
      <c r="G68" s="14" t="s">
        <v>39</v>
      </c>
      <c r="H68" s="15">
        <v>1120</v>
      </c>
      <c r="J68" s="15">
        <v>1320</v>
      </c>
      <c r="K68" s="14" t="s">
        <v>40</v>
      </c>
      <c r="L68" s="13" t="s">
        <v>116</v>
      </c>
      <c r="M68" s="16">
        <v>3816462</v>
      </c>
      <c r="N68" s="49">
        <v>2832250</v>
      </c>
      <c r="O68" s="48"/>
      <c r="P68" s="49">
        <v>2952636</v>
      </c>
      <c r="Q68" s="48"/>
      <c r="R68" s="49">
        <v>0</v>
      </c>
      <c r="S68" s="48"/>
      <c r="T68" s="48"/>
      <c r="U68" s="49">
        <v>0</v>
      </c>
      <c r="V68" s="48"/>
      <c r="W68" s="16">
        <v>0</v>
      </c>
      <c r="X68" s="49">
        <v>556465.14</v>
      </c>
      <c r="Y68" s="48"/>
      <c r="Z68" s="16">
        <v>0</v>
      </c>
      <c r="AA68" s="16">
        <v>-1533838.31</v>
      </c>
      <c r="AB68" s="16">
        <v>1533838.31</v>
      </c>
      <c r="AC68" s="16">
        <v>1533838.31</v>
      </c>
      <c r="AD68" s="16">
        <v>2958583.95</v>
      </c>
      <c r="AE68" s="16">
        <v>741946.55</v>
      </c>
      <c r="AF68" s="49">
        <v>741946.55</v>
      </c>
      <c r="AG68" s="48"/>
    </row>
    <row r="69" spans="2:33" x14ac:dyDescent="0.25">
      <c r="B69" s="52" t="s">
        <v>117</v>
      </c>
      <c r="C69" s="48"/>
      <c r="D69" s="48"/>
      <c r="E69" s="48"/>
      <c r="F69" s="48"/>
      <c r="G69" s="11" t="s">
        <v>33</v>
      </c>
      <c r="H69" s="11" t="s">
        <v>33</v>
      </c>
      <c r="J69" s="11" t="s">
        <v>33</v>
      </c>
      <c r="K69" s="11" t="s">
        <v>33</v>
      </c>
      <c r="L69" s="10" t="s">
        <v>118</v>
      </c>
      <c r="M69" s="12">
        <v>263500754</v>
      </c>
      <c r="N69" s="53">
        <v>245371415.5</v>
      </c>
      <c r="O69" s="48"/>
      <c r="P69" s="53">
        <v>11611928</v>
      </c>
      <c r="Q69" s="48"/>
      <c r="R69" s="53">
        <v>0</v>
      </c>
      <c r="S69" s="48"/>
      <c r="T69" s="48"/>
      <c r="U69" s="53">
        <v>0</v>
      </c>
      <c r="V69" s="48"/>
      <c r="W69" s="12">
        <v>6264801.5</v>
      </c>
      <c r="X69" s="53">
        <v>45346901.049999997</v>
      </c>
      <c r="Y69" s="48"/>
      <c r="Z69" s="12">
        <v>4034393.15</v>
      </c>
      <c r="AA69" s="12">
        <v>-81192563.209999993</v>
      </c>
      <c r="AB69" s="12">
        <v>180718629.68000001</v>
      </c>
      <c r="AC69" s="12">
        <v>171932089.94999999</v>
      </c>
      <c r="AD69" s="12">
        <v>179655686.90000001</v>
      </c>
      <c r="AE69" s="12">
        <v>13041083.27</v>
      </c>
      <c r="AF69" s="53">
        <v>13041083.77</v>
      </c>
      <c r="AG69" s="48"/>
    </row>
    <row r="70" spans="2:33" x14ac:dyDescent="0.25">
      <c r="B70" s="50" t="s">
        <v>119</v>
      </c>
      <c r="C70" s="48"/>
      <c r="D70" s="48"/>
      <c r="E70" s="48"/>
      <c r="F70" s="48"/>
      <c r="G70" s="14" t="s">
        <v>39</v>
      </c>
      <c r="H70" s="15">
        <v>1120</v>
      </c>
      <c r="J70" s="15">
        <v>1320</v>
      </c>
      <c r="K70" s="14" t="s">
        <v>40</v>
      </c>
      <c r="L70" s="13" t="s">
        <v>120</v>
      </c>
      <c r="M70" s="16">
        <v>2000000</v>
      </c>
      <c r="N70" s="49">
        <v>2000000</v>
      </c>
      <c r="O70" s="48"/>
      <c r="P70" s="49">
        <v>0</v>
      </c>
      <c r="Q70" s="48"/>
      <c r="R70" s="49">
        <v>0</v>
      </c>
      <c r="S70" s="48"/>
      <c r="T70" s="48"/>
      <c r="U70" s="49">
        <v>0</v>
      </c>
      <c r="V70" s="48"/>
      <c r="W70" s="16">
        <v>0</v>
      </c>
      <c r="X70" s="49">
        <v>300000</v>
      </c>
      <c r="Y70" s="48"/>
      <c r="Z70" s="16">
        <v>0</v>
      </c>
      <c r="AA70" s="16">
        <v>0</v>
      </c>
      <c r="AB70" s="16">
        <v>270000</v>
      </c>
      <c r="AC70" s="16">
        <v>270000</v>
      </c>
      <c r="AD70" s="16">
        <v>0</v>
      </c>
      <c r="AE70" s="16">
        <v>1430000</v>
      </c>
      <c r="AF70" s="49">
        <v>1430000</v>
      </c>
      <c r="AG70" s="48"/>
    </row>
    <row r="71" spans="2:33" x14ac:dyDescent="0.25">
      <c r="B71" s="50" t="s">
        <v>121</v>
      </c>
      <c r="C71" s="48"/>
      <c r="D71" s="48"/>
      <c r="E71" s="48"/>
      <c r="F71" s="48"/>
      <c r="G71" s="14" t="s">
        <v>39</v>
      </c>
      <c r="H71" s="15">
        <v>1120</v>
      </c>
      <c r="J71" s="15">
        <v>1320</v>
      </c>
      <c r="K71" s="14" t="s">
        <v>40</v>
      </c>
      <c r="L71" s="13" t="s">
        <v>122</v>
      </c>
      <c r="M71" s="16">
        <v>15000000</v>
      </c>
      <c r="N71" s="49">
        <v>14680803</v>
      </c>
      <c r="O71" s="48"/>
      <c r="P71" s="49">
        <v>957591</v>
      </c>
      <c r="Q71" s="48"/>
      <c r="R71" s="49">
        <v>0</v>
      </c>
      <c r="S71" s="48"/>
      <c r="T71" s="48"/>
      <c r="U71" s="49">
        <v>0</v>
      </c>
      <c r="V71" s="48"/>
      <c r="W71" s="16">
        <v>6248801.5</v>
      </c>
      <c r="X71" s="49">
        <v>8432000</v>
      </c>
      <c r="Y71" s="48"/>
      <c r="Z71" s="16">
        <v>0</v>
      </c>
      <c r="AA71" s="16">
        <v>0</v>
      </c>
      <c r="AB71" s="16">
        <v>0</v>
      </c>
      <c r="AC71" s="16">
        <v>0</v>
      </c>
      <c r="AD71" s="16">
        <v>319197</v>
      </c>
      <c r="AE71" s="16">
        <v>1.5</v>
      </c>
      <c r="AF71" s="49">
        <v>1.5</v>
      </c>
      <c r="AG71" s="48"/>
    </row>
    <row r="72" spans="2:33" x14ac:dyDescent="0.25">
      <c r="B72" s="50" t="s">
        <v>123</v>
      </c>
      <c r="C72" s="48"/>
      <c r="D72" s="48"/>
      <c r="E72" s="48"/>
      <c r="F72" s="48"/>
      <c r="G72" s="14" t="s">
        <v>39</v>
      </c>
      <c r="H72" s="15">
        <v>1120</v>
      </c>
      <c r="J72" s="15">
        <v>1320</v>
      </c>
      <c r="K72" s="14"/>
      <c r="L72" s="13" t="s">
        <v>124</v>
      </c>
      <c r="M72" s="16">
        <v>141146485</v>
      </c>
      <c r="N72" s="49">
        <v>121224190</v>
      </c>
      <c r="O72" s="48"/>
      <c r="P72" s="49">
        <v>8157333</v>
      </c>
      <c r="Q72" s="48"/>
      <c r="R72" s="49">
        <v>0</v>
      </c>
      <c r="S72" s="48"/>
      <c r="T72" s="48"/>
      <c r="U72" s="49">
        <v>0</v>
      </c>
      <c r="V72" s="48"/>
      <c r="W72" s="16">
        <v>-19000</v>
      </c>
      <c r="X72" s="49">
        <v>27266664.309999999</v>
      </c>
      <c r="Y72" s="48"/>
      <c r="Z72" s="16">
        <v>-462591.62</v>
      </c>
      <c r="AA72" s="16">
        <v>-1109578.3</v>
      </c>
      <c r="AB72" s="16">
        <v>88936530.069999993</v>
      </c>
      <c r="AC72" s="16">
        <v>80308624.400000006</v>
      </c>
      <c r="AD72" s="16">
        <v>148633036.40000001</v>
      </c>
      <c r="AE72" s="16">
        <v>5039995.62</v>
      </c>
      <c r="AF72" s="49">
        <v>5039996.12</v>
      </c>
      <c r="AG72" s="48"/>
    </row>
    <row r="73" spans="2:33" x14ac:dyDescent="0.25">
      <c r="B73" s="50" t="s">
        <v>125</v>
      </c>
      <c r="C73" s="48"/>
      <c r="D73" s="48"/>
      <c r="E73" s="48"/>
      <c r="F73" s="48"/>
      <c r="G73" s="14" t="s">
        <v>39</v>
      </c>
      <c r="H73" s="15">
        <v>1120</v>
      </c>
      <c r="J73" s="15">
        <v>1320</v>
      </c>
      <c r="K73" s="14"/>
      <c r="L73" s="13" t="s">
        <v>126</v>
      </c>
      <c r="M73" s="16">
        <v>105354269</v>
      </c>
      <c r="N73" s="49">
        <v>107466422.5</v>
      </c>
      <c r="O73" s="48"/>
      <c r="P73" s="49">
        <v>2497004</v>
      </c>
      <c r="Q73" s="48"/>
      <c r="R73" s="49">
        <v>0</v>
      </c>
      <c r="S73" s="48"/>
      <c r="T73" s="48"/>
      <c r="U73" s="49">
        <v>0</v>
      </c>
      <c r="V73" s="48"/>
      <c r="W73" s="16">
        <v>35000</v>
      </c>
      <c r="X73" s="49">
        <v>9348236.7400000002</v>
      </c>
      <c r="Y73" s="48"/>
      <c r="Z73" s="16">
        <v>4496984.7699999996</v>
      </c>
      <c r="AA73" s="16">
        <v>-80082984.909999996</v>
      </c>
      <c r="AB73" s="16">
        <v>91512099.609999999</v>
      </c>
      <c r="AC73" s="16">
        <v>91353465.549999997</v>
      </c>
      <c r="AD73" s="16">
        <v>30703453.5</v>
      </c>
      <c r="AE73" s="16">
        <v>6571086.1500000004</v>
      </c>
      <c r="AF73" s="49">
        <v>6571086.1500000004</v>
      </c>
      <c r="AG73" s="48"/>
    </row>
    <row r="74" spans="2:33" x14ac:dyDescent="0.25">
      <c r="B74" s="52" t="s">
        <v>127</v>
      </c>
      <c r="C74" s="48"/>
      <c r="D74" s="48"/>
      <c r="E74" s="48"/>
      <c r="F74" s="48"/>
      <c r="G74" s="11" t="s">
        <v>33</v>
      </c>
      <c r="H74" s="11" t="s">
        <v>33</v>
      </c>
      <c r="J74" s="11" t="s">
        <v>33</v>
      </c>
      <c r="K74" s="11" t="s">
        <v>33</v>
      </c>
      <c r="L74" s="10" t="s">
        <v>128</v>
      </c>
      <c r="M74" s="12">
        <v>95223058</v>
      </c>
      <c r="N74" s="53">
        <v>97077476</v>
      </c>
      <c r="O74" s="48"/>
      <c r="P74" s="53">
        <v>1936746</v>
      </c>
      <c r="Q74" s="48"/>
      <c r="R74" s="53">
        <v>0</v>
      </c>
      <c r="S74" s="48"/>
      <c r="T74" s="48"/>
      <c r="U74" s="53">
        <v>-160000</v>
      </c>
      <c r="V74" s="48"/>
      <c r="W74" s="12">
        <v>0</v>
      </c>
      <c r="X74" s="53">
        <v>7585371.3600000003</v>
      </c>
      <c r="Y74" s="48"/>
      <c r="Z74" s="12">
        <v>-263.61</v>
      </c>
      <c r="AA74" s="12">
        <v>-72080235.120000005</v>
      </c>
      <c r="AB74" s="12">
        <v>73712003.599999994</v>
      </c>
      <c r="AC74" s="12">
        <v>73712003.599999994</v>
      </c>
      <c r="AD74" s="12">
        <v>31021934.829999998</v>
      </c>
      <c r="AE74" s="12">
        <v>15780101.039999999</v>
      </c>
      <c r="AF74" s="53">
        <v>15940101.039999999</v>
      </c>
      <c r="AG74" s="48"/>
    </row>
    <row r="75" spans="2:33" x14ac:dyDescent="0.25">
      <c r="B75" s="50" t="s">
        <v>129</v>
      </c>
      <c r="C75" s="48"/>
      <c r="D75" s="48"/>
      <c r="E75" s="48"/>
      <c r="F75" s="48"/>
      <c r="G75" s="14" t="s">
        <v>39</v>
      </c>
      <c r="H75" s="15">
        <v>1120</v>
      </c>
      <c r="J75" s="15">
        <v>1320</v>
      </c>
      <c r="K75" s="14"/>
      <c r="L75" s="13" t="s">
        <v>130</v>
      </c>
      <c r="M75" s="16">
        <v>9786947</v>
      </c>
      <c r="N75" s="49">
        <v>9786947</v>
      </c>
      <c r="O75" s="48"/>
      <c r="P75" s="49">
        <v>0</v>
      </c>
      <c r="Q75" s="48"/>
      <c r="R75" s="49">
        <v>0</v>
      </c>
      <c r="S75" s="48"/>
      <c r="T75" s="48"/>
      <c r="U75" s="49">
        <v>-160000</v>
      </c>
      <c r="V75" s="48"/>
      <c r="W75" s="16">
        <v>0</v>
      </c>
      <c r="X75" s="49">
        <v>1695388.86</v>
      </c>
      <c r="Y75" s="48"/>
      <c r="Z75" s="16">
        <v>0</v>
      </c>
      <c r="AA75" s="16">
        <v>-6659099.1399999997</v>
      </c>
      <c r="AB75" s="16">
        <v>6659099.1399999997</v>
      </c>
      <c r="AC75" s="16">
        <v>6659099.1399999997</v>
      </c>
      <c r="AD75" s="16">
        <v>5932028</v>
      </c>
      <c r="AE75" s="16">
        <v>1432459</v>
      </c>
      <c r="AF75" s="49">
        <v>1592459</v>
      </c>
      <c r="AG75" s="48"/>
    </row>
    <row r="76" spans="2:33" x14ac:dyDescent="0.25">
      <c r="B76" s="50" t="s">
        <v>131</v>
      </c>
      <c r="C76" s="48"/>
      <c r="D76" s="48"/>
      <c r="E76" s="48"/>
      <c r="F76" s="48"/>
      <c r="G76" s="14" t="s">
        <v>39</v>
      </c>
      <c r="H76" s="15">
        <v>1120</v>
      </c>
      <c r="J76" s="15">
        <v>1320</v>
      </c>
      <c r="K76" s="14"/>
      <c r="L76" s="13" t="s">
        <v>132</v>
      </c>
      <c r="M76" s="16">
        <v>79986111</v>
      </c>
      <c r="N76" s="49">
        <v>79986111</v>
      </c>
      <c r="O76" s="48"/>
      <c r="P76" s="49">
        <v>0</v>
      </c>
      <c r="Q76" s="48"/>
      <c r="R76" s="49">
        <v>0</v>
      </c>
      <c r="S76" s="48"/>
      <c r="T76" s="48"/>
      <c r="U76" s="49">
        <v>0</v>
      </c>
      <c r="V76" s="48"/>
      <c r="W76" s="16">
        <v>0</v>
      </c>
      <c r="X76" s="49">
        <v>5888037.5</v>
      </c>
      <c r="Y76" s="48"/>
      <c r="Z76" s="16">
        <v>0</v>
      </c>
      <c r="AA76" s="16">
        <v>-64621438.649999999</v>
      </c>
      <c r="AB76" s="16">
        <v>64621438.649999999</v>
      </c>
      <c r="AC76" s="16">
        <v>64621438.649999999</v>
      </c>
      <c r="AD76" s="16">
        <v>24444324.829999998</v>
      </c>
      <c r="AE76" s="16">
        <v>9476634.8499999996</v>
      </c>
      <c r="AF76" s="49">
        <v>9476634.8499999996</v>
      </c>
      <c r="AG76" s="48"/>
    </row>
    <row r="77" spans="2:33" x14ac:dyDescent="0.25">
      <c r="B77" s="50" t="s">
        <v>133</v>
      </c>
      <c r="C77" s="48"/>
      <c r="D77" s="48"/>
      <c r="E77" s="48"/>
      <c r="F77" s="48"/>
      <c r="G77" s="14" t="s">
        <v>39</v>
      </c>
      <c r="H77" s="15">
        <v>1120</v>
      </c>
      <c r="J77" s="15">
        <v>1320</v>
      </c>
      <c r="K77" s="14"/>
      <c r="L77" s="13" t="s">
        <v>134</v>
      </c>
      <c r="M77" s="16">
        <v>2725000</v>
      </c>
      <c r="N77" s="49">
        <v>5225000</v>
      </c>
      <c r="O77" s="48"/>
      <c r="P77" s="49">
        <v>0</v>
      </c>
      <c r="Q77" s="48"/>
      <c r="R77" s="49">
        <v>0</v>
      </c>
      <c r="S77" s="48"/>
      <c r="T77" s="48"/>
      <c r="U77" s="49">
        <v>0</v>
      </c>
      <c r="V77" s="48"/>
      <c r="W77" s="16">
        <v>0</v>
      </c>
      <c r="X77" s="49">
        <v>1945</v>
      </c>
      <c r="Y77" s="48"/>
      <c r="Z77" s="16">
        <v>-263.61</v>
      </c>
      <c r="AA77" s="16">
        <v>-799697.33</v>
      </c>
      <c r="AB77" s="16">
        <v>2431465.81</v>
      </c>
      <c r="AC77" s="16">
        <v>2431465.81</v>
      </c>
      <c r="AD77" s="16">
        <v>0</v>
      </c>
      <c r="AE77" s="16">
        <v>2791589.19</v>
      </c>
      <c r="AF77" s="49">
        <v>2791589.19</v>
      </c>
      <c r="AG77" s="48"/>
    </row>
    <row r="78" spans="2:33" x14ac:dyDescent="0.25">
      <c r="B78" s="50" t="s">
        <v>135</v>
      </c>
      <c r="C78" s="48"/>
      <c r="D78" s="48"/>
      <c r="E78" s="48"/>
      <c r="F78" s="48"/>
      <c r="G78" s="14" t="s">
        <v>39</v>
      </c>
      <c r="H78" s="15">
        <v>1120</v>
      </c>
      <c r="J78" s="15">
        <v>1320</v>
      </c>
      <c r="K78" s="14"/>
      <c r="L78" s="13" t="s">
        <v>136</v>
      </c>
      <c r="M78" s="16">
        <v>2725000</v>
      </c>
      <c r="N78" s="49">
        <v>2079418</v>
      </c>
      <c r="O78" s="48"/>
      <c r="P78" s="49">
        <v>1936746</v>
      </c>
      <c r="Q78" s="48"/>
      <c r="R78" s="49">
        <v>0</v>
      </c>
      <c r="S78" s="48"/>
      <c r="T78" s="48"/>
      <c r="U78" s="49">
        <v>0</v>
      </c>
      <c r="V78" s="48"/>
      <c r="W78" s="16">
        <v>0</v>
      </c>
      <c r="X78" s="49">
        <v>0</v>
      </c>
      <c r="Y78" s="48"/>
      <c r="Z78" s="16">
        <v>0</v>
      </c>
      <c r="AA78" s="16">
        <v>0</v>
      </c>
      <c r="AB78" s="16">
        <v>0</v>
      </c>
      <c r="AC78" s="16">
        <v>0</v>
      </c>
      <c r="AD78" s="16">
        <v>645582</v>
      </c>
      <c r="AE78" s="16">
        <v>2079418</v>
      </c>
      <c r="AF78" s="49">
        <v>2079418</v>
      </c>
      <c r="AG78" s="48"/>
    </row>
    <row r="79" spans="2:33" x14ac:dyDescent="0.25">
      <c r="B79" s="52" t="s">
        <v>137</v>
      </c>
      <c r="C79" s="48"/>
      <c r="D79" s="48"/>
      <c r="E79" s="48"/>
      <c r="F79" s="48"/>
      <c r="G79" s="11" t="s">
        <v>33</v>
      </c>
      <c r="H79" s="11" t="s">
        <v>33</v>
      </c>
      <c r="J79" s="11" t="s">
        <v>33</v>
      </c>
      <c r="K79" s="11" t="s">
        <v>33</v>
      </c>
      <c r="L79" s="10" t="s">
        <v>138</v>
      </c>
      <c r="M79" s="12">
        <v>18555652</v>
      </c>
      <c r="N79" s="53">
        <v>24553564</v>
      </c>
      <c r="O79" s="48"/>
      <c r="P79" s="53">
        <v>1021036</v>
      </c>
      <c r="Q79" s="48"/>
      <c r="R79" s="53">
        <v>0</v>
      </c>
      <c r="S79" s="48"/>
      <c r="T79" s="48"/>
      <c r="U79" s="53">
        <v>0</v>
      </c>
      <c r="V79" s="48"/>
      <c r="W79" s="12">
        <v>4456750</v>
      </c>
      <c r="X79" s="53">
        <v>0</v>
      </c>
      <c r="Y79" s="48"/>
      <c r="Z79" s="12">
        <v>0</v>
      </c>
      <c r="AA79" s="12">
        <v>-1346404.5</v>
      </c>
      <c r="AB79" s="12">
        <v>17022299.800000001</v>
      </c>
      <c r="AC79" s="12">
        <v>14791270.800000001</v>
      </c>
      <c r="AD79" s="12">
        <v>500468</v>
      </c>
      <c r="AE79" s="12">
        <v>3074514.2</v>
      </c>
      <c r="AF79" s="53">
        <v>3074514.2</v>
      </c>
      <c r="AG79" s="48"/>
    </row>
    <row r="80" spans="2:33" x14ac:dyDescent="0.25">
      <c r="B80" s="50" t="s">
        <v>139</v>
      </c>
      <c r="C80" s="48"/>
      <c r="D80" s="48"/>
      <c r="E80" s="48"/>
      <c r="F80" s="48"/>
      <c r="G80" s="14" t="s">
        <v>39</v>
      </c>
      <c r="H80" s="15">
        <v>1120</v>
      </c>
      <c r="J80" s="15">
        <v>1320</v>
      </c>
      <c r="K80" s="14" t="s">
        <v>40</v>
      </c>
      <c r="L80" s="13" t="s">
        <v>140</v>
      </c>
      <c r="M80" s="16">
        <v>14401365</v>
      </c>
      <c r="N80" s="49">
        <v>14367063</v>
      </c>
      <c r="O80" s="48"/>
      <c r="P80" s="49">
        <v>102906</v>
      </c>
      <c r="Q80" s="48"/>
      <c r="R80" s="49">
        <v>0</v>
      </c>
      <c r="S80" s="48"/>
      <c r="T80" s="48"/>
      <c r="U80" s="49">
        <v>0</v>
      </c>
      <c r="V80" s="48"/>
      <c r="W80" s="16">
        <v>0</v>
      </c>
      <c r="X80" s="49">
        <v>0</v>
      </c>
      <c r="Y80" s="48"/>
      <c r="Z80" s="16">
        <v>0</v>
      </c>
      <c r="AA80" s="16">
        <v>-1346404.5</v>
      </c>
      <c r="AB80" s="16">
        <v>11606173.5</v>
      </c>
      <c r="AC80" s="16">
        <v>9851644.5</v>
      </c>
      <c r="AD80" s="16">
        <v>34302</v>
      </c>
      <c r="AE80" s="16">
        <v>2760889.5</v>
      </c>
      <c r="AF80" s="49">
        <v>2760889.5</v>
      </c>
      <c r="AG80" s="48"/>
    </row>
    <row r="81" spans="2:33" x14ac:dyDescent="0.25">
      <c r="B81" s="50" t="s">
        <v>141</v>
      </c>
      <c r="C81" s="48"/>
      <c r="D81" s="48"/>
      <c r="E81" s="48"/>
      <c r="F81" s="48"/>
      <c r="G81" s="14" t="s">
        <v>39</v>
      </c>
      <c r="H81" s="15">
        <v>1120</v>
      </c>
      <c r="J81" s="15">
        <v>1320</v>
      </c>
      <c r="K81" s="14"/>
      <c r="L81" s="13" t="s">
        <v>142</v>
      </c>
      <c r="M81" s="16">
        <v>4154287</v>
      </c>
      <c r="N81" s="49">
        <v>10186501</v>
      </c>
      <c r="O81" s="48"/>
      <c r="P81" s="49">
        <v>918130</v>
      </c>
      <c r="Q81" s="48"/>
      <c r="R81" s="49">
        <v>0</v>
      </c>
      <c r="S81" s="48"/>
      <c r="T81" s="48"/>
      <c r="U81" s="49">
        <v>0</v>
      </c>
      <c r="V81" s="48"/>
      <c r="W81" s="16">
        <v>4456750</v>
      </c>
      <c r="X81" s="49">
        <v>0</v>
      </c>
      <c r="Y81" s="48"/>
      <c r="Z81" s="16">
        <v>0</v>
      </c>
      <c r="AA81" s="16">
        <v>0</v>
      </c>
      <c r="AB81" s="16">
        <v>5416126.2999999998</v>
      </c>
      <c r="AC81" s="16">
        <v>4939626.3</v>
      </c>
      <c r="AD81" s="16">
        <v>466166</v>
      </c>
      <c r="AE81" s="16">
        <v>313624.7</v>
      </c>
      <c r="AF81" s="49">
        <v>313624.7</v>
      </c>
      <c r="AG81" s="48"/>
    </row>
    <row r="82" spans="2:33" x14ac:dyDescent="0.25">
      <c r="B82" s="52" t="s">
        <v>143</v>
      </c>
      <c r="C82" s="48"/>
      <c r="D82" s="48"/>
      <c r="E82" s="48"/>
      <c r="F82" s="48"/>
      <c r="G82" s="11" t="s">
        <v>33</v>
      </c>
      <c r="H82" s="11" t="s">
        <v>33</v>
      </c>
      <c r="J82" s="11" t="s">
        <v>33</v>
      </c>
      <c r="K82" s="11" t="s">
        <v>33</v>
      </c>
      <c r="L82" s="10" t="s">
        <v>144</v>
      </c>
      <c r="M82" s="12">
        <v>124693629</v>
      </c>
      <c r="N82" s="53">
        <v>95778894</v>
      </c>
      <c r="O82" s="48"/>
      <c r="P82" s="53">
        <v>62446377</v>
      </c>
      <c r="Q82" s="48"/>
      <c r="R82" s="53">
        <v>0</v>
      </c>
      <c r="S82" s="48"/>
      <c r="T82" s="48"/>
      <c r="U82" s="53">
        <v>108000</v>
      </c>
      <c r="V82" s="48"/>
      <c r="W82" s="12">
        <v>4971239.2699999996</v>
      </c>
      <c r="X82" s="53">
        <v>10486618.140000001</v>
      </c>
      <c r="Y82" s="48"/>
      <c r="Z82" s="12">
        <v>-43417.62</v>
      </c>
      <c r="AA82" s="12">
        <v>-11279376.380000001</v>
      </c>
      <c r="AB82" s="12">
        <v>61936652.649999999</v>
      </c>
      <c r="AC82" s="12">
        <v>61361652.649999999</v>
      </c>
      <c r="AD82" s="12">
        <v>76736867.030000001</v>
      </c>
      <c r="AE82" s="12">
        <v>18384383.940000001</v>
      </c>
      <c r="AF82" s="53">
        <v>17704883.940000001</v>
      </c>
      <c r="AG82" s="48"/>
    </row>
    <row r="83" spans="2:33" x14ac:dyDescent="0.25">
      <c r="B83" s="50" t="s">
        <v>145</v>
      </c>
      <c r="C83" s="48"/>
      <c r="D83" s="48"/>
      <c r="E83" s="48"/>
      <c r="F83" s="48"/>
      <c r="G83" s="14" t="s">
        <v>39</v>
      </c>
      <c r="H83" s="15">
        <v>1120</v>
      </c>
      <c r="J83" s="15">
        <v>1320</v>
      </c>
      <c r="K83" s="14"/>
      <c r="L83" s="13" t="s">
        <v>146</v>
      </c>
      <c r="M83" s="16">
        <v>56450000</v>
      </c>
      <c r="N83" s="49">
        <v>56800000</v>
      </c>
      <c r="O83" s="48"/>
      <c r="P83" s="49">
        <v>0</v>
      </c>
      <c r="Q83" s="48"/>
      <c r="R83" s="49">
        <v>0</v>
      </c>
      <c r="S83" s="48"/>
      <c r="T83" s="48"/>
      <c r="U83" s="49">
        <v>0</v>
      </c>
      <c r="V83" s="48"/>
      <c r="W83" s="16">
        <v>290159</v>
      </c>
      <c r="X83" s="49">
        <v>1565403.15</v>
      </c>
      <c r="Y83" s="48"/>
      <c r="Z83" s="16">
        <v>-43417.62</v>
      </c>
      <c r="AA83" s="16">
        <v>-3127711.05</v>
      </c>
      <c r="AB83" s="16">
        <v>42059411.689999998</v>
      </c>
      <c r="AC83" s="16">
        <v>42059411.689999998</v>
      </c>
      <c r="AD83" s="16">
        <v>21412885.699999999</v>
      </c>
      <c r="AE83" s="16">
        <v>12885026.16</v>
      </c>
      <c r="AF83" s="49">
        <v>12885026.16</v>
      </c>
      <c r="AG83" s="48"/>
    </row>
    <row r="84" spans="2:33" ht="22.5" x14ac:dyDescent="0.25">
      <c r="B84" s="50" t="s">
        <v>147</v>
      </c>
      <c r="C84" s="48"/>
      <c r="D84" s="48"/>
      <c r="E84" s="48"/>
      <c r="F84" s="48"/>
      <c r="G84" s="14" t="s">
        <v>39</v>
      </c>
      <c r="H84" s="15">
        <v>1120</v>
      </c>
      <c r="J84" s="15">
        <v>1320</v>
      </c>
      <c r="K84" s="14"/>
      <c r="L84" s="13" t="s">
        <v>148</v>
      </c>
      <c r="M84" s="16">
        <v>1685182</v>
      </c>
      <c r="N84" s="49">
        <v>1685182</v>
      </c>
      <c r="O84" s="48"/>
      <c r="P84" s="49">
        <v>0</v>
      </c>
      <c r="Q84" s="48"/>
      <c r="R84" s="49">
        <v>0</v>
      </c>
      <c r="S84" s="48"/>
      <c r="T84" s="48"/>
      <c r="U84" s="49">
        <v>0</v>
      </c>
      <c r="V84" s="48"/>
      <c r="W84" s="16">
        <v>237000</v>
      </c>
      <c r="X84" s="49">
        <v>1151182</v>
      </c>
      <c r="Y84" s="48"/>
      <c r="Z84" s="16">
        <v>0</v>
      </c>
      <c r="AA84" s="16">
        <v>-184000</v>
      </c>
      <c r="AB84" s="16">
        <v>297000</v>
      </c>
      <c r="AC84" s="16">
        <v>297000</v>
      </c>
      <c r="AD84" s="16">
        <v>1685182</v>
      </c>
      <c r="AE84" s="16">
        <v>0</v>
      </c>
      <c r="AF84" s="49">
        <v>0</v>
      </c>
      <c r="AG84" s="48"/>
    </row>
    <row r="85" spans="2:33" ht="22.5" x14ac:dyDescent="0.25">
      <c r="B85" s="50" t="s">
        <v>149</v>
      </c>
      <c r="C85" s="48"/>
      <c r="D85" s="48"/>
      <c r="E85" s="48"/>
      <c r="F85" s="48"/>
      <c r="G85" s="14" t="s">
        <v>39</v>
      </c>
      <c r="H85" s="15">
        <v>1120</v>
      </c>
      <c r="J85" s="15">
        <v>1320</v>
      </c>
      <c r="K85" s="14"/>
      <c r="L85" s="13" t="s">
        <v>150</v>
      </c>
      <c r="M85" s="16">
        <v>36664420</v>
      </c>
      <c r="N85" s="49">
        <v>16164420</v>
      </c>
      <c r="O85" s="48"/>
      <c r="P85" s="49">
        <v>36000000</v>
      </c>
      <c r="Q85" s="48"/>
      <c r="R85" s="49">
        <v>0</v>
      </c>
      <c r="S85" s="48"/>
      <c r="T85" s="48"/>
      <c r="U85" s="49">
        <v>0</v>
      </c>
      <c r="V85" s="48"/>
      <c r="W85" s="16">
        <v>675411.27</v>
      </c>
      <c r="X85" s="49">
        <v>2841892.44</v>
      </c>
      <c r="Y85" s="48"/>
      <c r="Z85" s="16">
        <v>0</v>
      </c>
      <c r="AA85" s="16">
        <v>-4480540.21</v>
      </c>
      <c r="AB85" s="16">
        <v>10921367.439999999</v>
      </c>
      <c r="AC85" s="16">
        <v>10921367.439999999</v>
      </c>
      <c r="AD85" s="16">
        <v>27347490.859999999</v>
      </c>
      <c r="AE85" s="16">
        <v>1725748.85</v>
      </c>
      <c r="AF85" s="49">
        <v>1725748.85</v>
      </c>
      <c r="AG85" s="48"/>
    </row>
    <row r="86" spans="2:33" ht="22.5" x14ac:dyDescent="0.25">
      <c r="B86" s="50" t="s">
        <v>151</v>
      </c>
      <c r="C86" s="48"/>
      <c r="D86" s="48"/>
      <c r="E86" s="48"/>
      <c r="F86" s="48"/>
      <c r="G86" s="14" t="s">
        <v>39</v>
      </c>
      <c r="H86" s="15">
        <v>1120</v>
      </c>
      <c r="J86" s="15">
        <v>1320</v>
      </c>
      <c r="K86" s="14"/>
      <c r="L86" s="13" t="s">
        <v>152</v>
      </c>
      <c r="M86" s="16">
        <v>5959499</v>
      </c>
      <c r="N86" s="49">
        <v>3713965</v>
      </c>
      <c r="O86" s="48"/>
      <c r="P86" s="49">
        <v>8425782</v>
      </c>
      <c r="Q86" s="48"/>
      <c r="R86" s="49">
        <v>0</v>
      </c>
      <c r="S86" s="48"/>
      <c r="T86" s="48"/>
      <c r="U86" s="49">
        <v>0</v>
      </c>
      <c r="V86" s="48"/>
      <c r="W86" s="16">
        <v>995676</v>
      </c>
      <c r="X86" s="49">
        <v>457324.45</v>
      </c>
      <c r="Y86" s="48"/>
      <c r="Z86" s="16">
        <v>0</v>
      </c>
      <c r="AA86" s="16">
        <v>-344500</v>
      </c>
      <c r="AB86" s="16">
        <v>1511884</v>
      </c>
      <c r="AC86" s="16">
        <v>1511884</v>
      </c>
      <c r="AD86" s="16">
        <v>5968304.4500000002</v>
      </c>
      <c r="AE86" s="16">
        <v>749080.55</v>
      </c>
      <c r="AF86" s="49">
        <v>749080.55</v>
      </c>
      <c r="AG86" s="48"/>
    </row>
    <row r="87" spans="2:33" ht="22.5" x14ac:dyDescent="0.25">
      <c r="B87" s="50" t="s">
        <v>153</v>
      </c>
      <c r="C87" s="48"/>
      <c r="D87" s="48"/>
      <c r="E87" s="48"/>
      <c r="F87" s="48"/>
      <c r="G87" s="14" t="s">
        <v>39</v>
      </c>
      <c r="H87" s="15">
        <v>1120</v>
      </c>
      <c r="J87" s="15">
        <v>1320</v>
      </c>
      <c r="K87" s="14"/>
      <c r="L87" s="13" t="s">
        <v>154</v>
      </c>
      <c r="M87" s="16">
        <v>18404956</v>
      </c>
      <c r="N87" s="49">
        <v>13424238</v>
      </c>
      <c r="O87" s="48"/>
      <c r="P87" s="49">
        <v>13405146</v>
      </c>
      <c r="Q87" s="48"/>
      <c r="R87" s="49">
        <v>0</v>
      </c>
      <c r="S87" s="48"/>
      <c r="T87" s="48"/>
      <c r="U87" s="49">
        <v>108000</v>
      </c>
      <c r="V87" s="48"/>
      <c r="W87" s="16">
        <v>2577993</v>
      </c>
      <c r="X87" s="49">
        <v>2642533.1</v>
      </c>
      <c r="Y87" s="48"/>
      <c r="Z87" s="16">
        <v>0</v>
      </c>
      <c r="AA87" s="16">
        <v>-2014418</v>
      </c>
      <c r="AB87" s="16">
        <v>5800782.4000000004</v>
      </c>
      <c r="AC87" s="16">
        <v>5225782.4000000004</v>
      </c>
      <c r="AD87" s="16">
        <v>14772723.9</v>
      </c>
      <c r="AE87" s="16">
        <v>2402929.5</v>
      </c>
      <c r="AF87" s="49">
        <v>1723429.5</v>
      </c>
      <c r="AG87" s="48"/>
    </row>
    <row r="88" spans="2:33" ht="22.5" x14ac:dyDescent="0.25">
      <c r="B88" s="50" t="s">
        <v>155</v>
      </c>
      <c r="C88" s="48"/>
      <c r="D88" s="48"/>
      <c r="E88" s="48"/>
      <c r="F88" s="48"/>
      <c r="G88" s="14" t="s">
        <v>39</v>
      </c>
      <c r="H88" s="15">
        <v>1120</v>
      </c>
      <c r="J88" s="15">
        <v>1320</v>
      </c>
      <c r="K88" s="14"/>
      <c r="L88" s="13" t="s">
        <v>156</v>
      </c>
      <c r="M88" s="16">
        <v>4558472</v>
      </c>
      <c r="N88" s="49">
        <v>3276089</v>
      </c>
      <c r="O88" s="48"/>
      <c r="P88" s="49">
        <v>3847149</v>
      </c>
      <c r="Q88" s="48"/>
      <c r="R88" s="49">
        <v>0</v>
      </c>
      <c r="S88" s="48"/>
      <c r="T88" s="48"/>
      <c r="U88" s="49">
        <v>0</v>
      </c>
      <c r="V88" s="48"/>
      <c r="W88" s="16">
        <v>195000</v>
      </c>
      <c r="X88" s="49">
        <v>1806483</v>
      </c>
      <c r="Y88" s="48"/>
      <c r="Z88" s="16">
        <v>0</v>
      </c>
      <c r="AA88" s="16">
        <v>-625007.12</v>
      </c>
      <c r="AB88" s="16">
        <v>843007.12</v>
      </c>
      <c r="AC88" s="16">
        <v>843007.12</v>
      </c>
      <c r="AD88" s="16">
        <v>5079180.12</v>
      </c>
      <c r="AE88" s="16">
        <v>431598.88</v>
      </c>
      <c r="AF88" s="49">
        <v>431598.88</v>
      </c>
      <c r="AG88" s="48"/>
    </row>
    <row r="89" spans="2:33" x14ac:dyDescent="0.25">
      <c r="B89" s="50" t="s">
        <v>157</v>
      </c>
      <c r="C89" s="48"/>
      <c r="D89" s="48"/>
      <c r="E89" s="48"/>
      <c r="F89" s="48"/>
      <c r="G89" s="14" t="s">
        <v>39</v>
      </c>
      <c r="H89" s="15">
        <v>1120</v>
      </c>
      <c r="J89" s="15">
        <v>1320</v>
      </c>
      <c r="K89" s="14"/>
      <c r="L89" s="13" t="s">
        <v>158</v>
      </c>
      <c r="M89" s="16">
        <v>971100</v>
      </c>
      <c r="N89" s="49">
        <v>715000</v>
      </c>
      <c r="O89" s="48"/>
      <c r="P89" s="49">
        <v>768300</v>
      </c>
      <c r="Q89" s="48"/>
      <c r="R89" s="49">
        <v>0</v>
      </c>
      <c r="S89" s="48"/>
      <c r="T89" s="48"/>
      <c r="U89" s="49">
        <v>0</v>
      </c>
      <c r="V89" s="48"/>
      <c r="W89" s="16">
        <v>0</v>
      </c>
      <c r="X89" s="49">
        <v>21800</v>
      </c>
      <c r="Y89" s="48"/>
      <c r="Z89" s="16">
        <v>0</v>
      </c>
      <c r="AA89" s="16">
        <v>-503200</v>
      </c>
      <c r="AB89" s="16">
        <v>503200</v>
      </c>
      <c r="AC89" s="16">
        <v>503200</v>
      </c>
      <c r="AD89" s="16">
        <v>471100</v>
      </c>
      <c r="AE89" s="16">
        <v>190000</v>
      </c>
      <c r="AF89" s="49">
        <v>190000</v>
      </c>
      <c r="AG89" s="48"/>
    </row>
    <row r="90" spans="2:33" x14ac:dyDescent="0.25">
      <c r="B90" s="52" t="s">
        <v>159</v>
      </c>
      <c r="C90" s="48"/>
      <c r="D90" s="48"/>
      <c r="E90" s="48"/>
      <c r="F90" s="48"/>
      <c r="G90" s="11" t="s">
        <v>33</v>
      </c>
      <c r="H90" s="11" t="s">
        <v>33</v>
      </c>
      <c r="J90" s="11" t="s">
        <v>33</v>
      </c>
      <c r="K90" s="11" t="s">
        <v>33</v>
      </c>
      <c r="L90" s="10" t="s">
        <v>160</v>
      </c>
      <c r="M90" s="12">
        <v>2000000</v>
      </c>
      <c r="N90" s="53">
        <v>2000000</v>
      </c>
      <c r="O90" s="48"/>
      <c r="P90" s="53">
        <v>0</v>
      </c>
      <c r="Q90" s="48"/>
      <c r="R90" s="53">
        <v>0</v>
      </c>
      <c r="S90" s="48"/>
      <c r="T90" s="48"/>
      <c r="U90" s="53">
        <v>0</v>
      </c>
      <c r="V90" s="48"/>
      <c r="W90" s="12">
        <v>0</v>
      </c>
      <c r="X90" s="53">
        <v>300000</v>
      </c>
      <c r="Y90" s="48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1700000</v>
      </c>
      <c r="AF90" s="53">
        <v>1700000</v>
      </c>
      <c r="AG90" s="48"/>
    </row>
    <row r="91" spans="2:33" x14ac:dyDescent="0.25">
      <c r="B91" s="50" t="s">
        <v>161</v>
      </c>
      <c r="C91" s="48"/>
      <c r="D91" s="48"/>
      <c r="E91" s="48"/>
      <c r="F91" s="48"/>
      <c r="G91" s="14" t="s">
        <v>39</v>
      </c>
      <c r="H91" s="15">
        <v>1120</v>
      </c>
      <c r="J91" s="15">
        <v>1320</v>
      </c>
      <c r="K91" s="14"/>
      <c r="L91" s="13" t="s">
        <v>162</v>
      </c>
      <c r="M91" s="16">
        <v>2000000</v>
      </c>
      <c r="N91" s="49">
        <v>2000000</v>
      </c>
      <c r="O91" s="48"/>
      <c r="P91" s="49">
        <v>0</v>
      </c>
      <c r="Q91" s="48"/>
      <c r="R91" s="49">
        <v>0</v>
      </c>
      <c r="S91" s="48"/>
      <c r="T91" s="48"/>
      <c r="U91" s="49">
        <v>0</v>
      </c>
      <c r="V91" s="48"/>
      <c r="W91" s="16">
        <v>0</v>
      </c>
      <c r="X91" s="49">
        <v>300000</v>
      </c>
      <c r="Y91" s="48"/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1700000</v>
      </c>
      <c r="AF91" s="49">
        <v>1700000</v>
      </c>
      <c r="AG91" s="48"/>
    </row>
    <row r="92" spans="2:33" x14ac:dyDescent="0.25">
      <c r="B92" s="54" t="s">
        <v>163</v>
      </c>
      <c r="C92" s="48"/>
      <c r="D92" s="48"/>
      <c r="E92" s="48"/>
      <c r="F92" s="48"/>
      <c r="G92" s="8" t="s">
        <v>33</v>
      </c>
      <c r="H92" s="8" t="s">
        <v>33</v>
      </c>
      <c r="J92" s="8" t="s">
        <v>33</v>
      </c>
      <c r="K92" s="8" t="s">
        <v>33</v>
      </c>
      <c r="L92" s="7" t="s">
        <v>164</v>
      </c>
      <c r="M92" s="9">
        <v>339589973</v>
      </c>
      <c r="N92" s="51">
        <v>278755905</v>
      </c>
      <c r="O92" s="48"/>
      <c r="P92" s="51">
        <v>20573806.98</v>
      </c>
      <c r="Q92" s="48"/>
      <c r="R92" s="51">
        <v>0</v>
      </c>
      <c r="S92" s="48"/>
      <c r="T92" s="48"/>
      <c r="U92" s="51">
        <v>6583121</v>
      </c>
      <c r="V92" s="48"/>
      <c r="W92" s="9">
        <v>5113443.3</v>
      </c>
      <c r="X92" s="51">
        <v>16653497.34</v>
      </c>
      <c r="Y92" s="48"/>
      <c r="Z92" s="9">
        <v>309367.95</v>
      </c>
      <c r="AA92" s="9">
        <v>-12771044.689999999</v>
      </c>
      <c r="AB92" s="9">
        <v>225824578.75</v>
      </c>
      <c r="AC92" s="9">
        <v>221323407.38</v>
      </c>
      <c r="AD92" s="9">
        <v>198057204.34999999</v>
      </c>
      <c r="AE92" s="9">
        <v>31164385.609999999</v>
      </c>
      <c r="AF92" s="51">
        <v>24581264.609999999</v>
      </c>
      <c r="AG92" s="48"/>
    </row>
    <row r="93" spans="2:33" x14ac:dyDescent="0.25">
      <c r="B93" s="52" t="s">
        <v>165</v>
      </c>
      <c r="C93" s="48"/>
      <c r="D93" s="48"/>
      <c r="E93" s="48"/>
      <c r="F93" s="48"/>
      <c r="G93" s="11" t="s">
        <v>33</v>
      </c>
      <c r="H93" s="11" t="s">
        <v>33</v>
      </c>
      <c r="J93" s="11" t="s">
        <v>33</v>
      </c>
      <c r="K93" s="11" t="s">
        <v>33</v>
      </c>
      <c r="L93" s="10" t="s">
        <v>166</v>
      </c>
      <c r="M93" s="12">
        <v>160444079</v>
      </c>
      <c r="N93" s="53">
        <v>118721411</v>
      </c>
      <c r="O93" s="48"/>
      <c r="P93" s="53">
        <v>11193972.98</v>
      </c>
      <c r="Q93" s="48"/>
      <c r="R93" s="53">
        <v>0</v>
      </c>
      <c r="S93" s="48"/>
      <c r="T93" s="48"/>
      <c r="U93" s="53">
        <v>0</v>
      </c>
      <c r="V93" s="48"/>
      <c r="W93" s="12">
        <v>38112.93</v>
      </c>
      <c r="X93" s="53">
        <v>8717438.6999999993</v>
      </c>
      <c r="Y93" s="48"/>
      <c r="Z93" s="12">
        <v>420169.13</v>
      </c>
      <c r="AA93" s="12">
        <v>-1289010.33</v>
      </c>
      <c r="AB93" s="12">
        <v>97652244.700000003</v>
      </c>
      <c r="AC93" s="12">
        <v>97652244.700000003</v>
      </c>
      <c r="AD93" s="12">
        <v>113234691.77</v>
      </c>
      <c r="AE93" s="12">
        <v>12313614.67</v>
      </c>
      <c r="AF93" s="53">
        <v>12313614.67</v>
      </c>
      <c r="AG93" s="48"/>
    </row>
    <row r="94" spans="2:33" x14ac:dyDescent="0.25">
      <c r="B94" s="50" t="s">
        <v>167</v>
      </c>
      <c r="C94" s="48"/>
      <c r="D94" s="48"/>
      <c r="E94" s="48"/>
      <c r="F94" s="48"/>
      <c r="G94" s="14" t="s">
        <v>39</v>
      </c>
      <c r="H94" s="15">
        <v>1120</v>
      </c>
      <c r="J94" s="15">
        <v>1320</v>
      </c>
      <c r="K94" s="14"/>
      <c r="L94" s="13" t="s">
        <v>168</v>
      </c>
      <c r="M94" s="16">
        <v>68251810</v>
      </c>
      <c r="N94" s="49">
        <v>49451810</v>
      </c>
      <c r="O94" s="48"/>
      <c r="P94" s="49">
        <v>0</v>
      </c>
      <c r="Q94" s="48"/>
      <c r="R94" s="49">
        <v>0</v>
      </c>
      <c r="S94" s="48"/>
      <c r="T94" s="48"/>
      <c r="U94" s="49">
        <v>0</v>
      </c>
      <c r="V94" s="48"/>
      <c r="W94" s="16">
        <v>4807.33</v>
      </c>
      <c r="X94" s="49">
        <v>411065.15</v>
      </c>
      <c r="Y94" s="48"/>
      <c r="Z94" s="16">
        <v>0</v>
      </c>
      <c r="AA94" s="16">
        <v>-387903.56</v>
      </c>
      <c r="AB94" s="16">
        <v>37579783.049999997</v>
      </c>
      <c r="AC94" s="16">
        <v>37579783.049999997</v>
      </c>
      <c r="AD94" s="16">
        <v>81854211.049999997</v>
      </c>
      <c r="AE94" s="16">
        <v>11456154.470000001</v>
      </c>
      <c r="AF94" s="49">
        <v>11456154.470000001</v>
      </c>
      <c r="AG94" s="48"/>
    </row>
    <row r="95" spans="2:33" x14ac:dyDescent="0.25">
      <c r="B95" s="50" t="s">
        <v>169</v>
      </c>
      <c r="C95" s="48"/>
      <c r="D95" s="48"/>
      <c r="E95" s="48"/>
      <c r="F95" s="48"/>
      <c r="G95" s="14" t="s">
        <v>39</v>
      </c>
      <c r="H95" s="15">
        <v>1120</v>
      </c>
      <c r="J95" s="15">
        <v>1320</v>
      </c>
      <c r="K95" s="14"/>
      <c r="L95" s="13" t="s">
        <v>170</v>
      </c>
      <c r="M95" s="16">
        <v>0</v>
      </c>
      <c r="N95" s="49">
        <v>350000</v>
      </c>
      <c r="O95" s="48"/>
      <c r="P95" s="49">
        <v>0</v>
      </c>
      <c r="Q95" s="48"/>
      <c r="R95" s="49">
        <v>0</v>
      </c>
      <c r="S95" s="48"/>
      <c r="T95" s="48"/>
      <c r="U95" s="49">
        <v>0</v>
      </c>
      <c r="V95" s="48"/>
      <c r="W95" s="16">
        <v>0</v>
      </c>
      <c r="X95" s="49">
        <v>0</v>
      </c>
      <c r="Y95" s="48"/>
      <c r="Z95" s="16">
        <v>0</v>
      </c>
      <c r="AA95" s="16">
        <v>0</v>
      </c>
      <c r="AB95" s="16">
        <v>314450</v>
      </c>
      <c r="AC95" s="16">
        <v>314450</v>
      </c>
      <c r="AD95" s="16">
        <v>0</v>
      </c>
      <c r="AE95" s="16">
        <v>35550</v>
      </c>
      <c r="AF95" s="49">
        <v>35550</v>
      </c>
      <c r="AG95" s="48"/>
    </row>
    <row r="96" spans="2:33" x14ac:dyDescent="0.25">
      <c r="B96" s="50" t="s">
        <v>171</v>
      </c>
      <c r="C96" s="48"/>
      <c r="D96" s="48"/>
      <c r="E96" s="48"/>
      <c r="F96" s="48"/>
      <c r="G96" s="14" t="s">
        <v>39</v>
      </c>
      <c r="H96" s="15">
        <v>1120</v>
      </c>
      <c r="J96" s="15">
        <v>1320</v>
      </c>
      <c r="K96" s="14"/>
      <c r="L96" s="13" t="s">
        <v>172</v>
      </c>
      <c r="M96" s="16">
        <v>92192269</v>
      </c>
      <c r="N96" s="49">
        <v>68911590</v>
      </c>
      <c r="O96" s="48"/>
      <c r="P96" s="49">
        <v>11193972.98</v>
      </c>
      <c r="Q96" s="48"/>
      <c r="R96" s="49">
        <v>0</v>
      </c>
      <c r="S96" s="48"/>
      <c r="T96" s="48"/>
      <c r="U96" s="49">
        <v>0</v>
      </c>
      <c r="V96" s="48"/>
      <c r="W96" s="16">
        <v>33305.599999999999</v>
      </c>
      <c r="X96" s="49">
        <v>8306373.5499999998</v>
      </c>
      <c r="Y96" s="48"/>
      <c r="Z96" s="16">
        <v>420169.13</v>
      </c>
      <c r="AA96" s="16">
        <v>-901106.77</v>
      </c>
      <c r="AB96" s="16">
        <v>59758011.649999999</v>
      </c>
      <c r="AC96" s="16">
        <v>59758011.649999999</v>
      </c>
      <c r="AD96" s="16">
        <v>31380480.719999999</v>
      </c>
      <c r="AE96" s="16">
        <v>813899.2</v>
      </c>
      <c r="AF96" s="49">
        <v>813899.2</v>
      </c>
      <c r="AG96" s="48"/>
    </row>
    <row r="97" spans="2:33" x14ac:dyDescent="0.25">
      <c r="B97" s="50" t="s">
        <v>173</v>
      </c>
      <c r="C97" s="48"/>
      <c r="D97" s="48"/>
      <c r="E97" s="48"/>
      <c r="F97" s="48"/>
      <c r="G97" s="14" t="s">
        <v>39</v>
      </c>
      <c r="H97" s="15">
        <v>1120</v>
      </c>
      <c r="J97" s="15">
        <v>1320</v>
      </c>
      <c r="K97" s="14" t="s">
        <v>40</v>
      </c>
      <c r="L97" s="13" t="s">
        <v>174</v>
      </c>
      <c r="M97" s="16">
        <v>0</v>
      </c>
      <c r="N97" s="49">
        <v>8011</v>
      </c>
      <c r="O97" s="48"/>
      <c r="P97" s="49">
        <v>0</v>
      </c>
      <c r="Q97" s="48"/>
      <c r="R97" s="49">
        <v>0</v>
      </c>
      <c r="S97" s="48"/>
      <c r="T97" s="48"/>
      <c r="U97" s="49">
        <v>0</v>
      </c>
      <c r="V97" s="48"/>
      <c r="W97" s="16">
        <v>0</v>
      </c>
      <c r="X97" s="49">
        <v>0</v>
      </c>
      <c r="Y97" s="48"/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8011</v>
      </c>
      <c r="AF97" s="49">
        <v>8011</v>
      </c>
      <c r="AG97" s="48"/>
    </row>
    <row r="98" spans="2:33" x14ac:dyDescent="0.25">
      <c r="B98" s="52" t="s">
        <v>175</v>
      </c>
      <c r="C98" s="48"/>
      <c r="D98" s="48"/>
      <c r="E98" s="48"/>
      <c r="F98" s="48"/>
      <c r="G98" s="11" t="s">
        <v>33</v>
      </c>
      <c r="H98" s="11" t="s">
        <v>33</v>
      </c>
      <c r="J98" s="11" t="s">
        <v>33</v>
      </c>
      <c r="K98" s="11" t="s">
        <v>33</v>
      </c>
      <c r="L98" s="10" t="s">
        <v>176</v>
      </c>
      <c r="M98" s="12">
        <v>4297023</v>
      </c>
      <c r="N98" s="53">
        <v>3474021</v>
      </c>
      <c r="O98" s="48"/>
      <c r="P98" s="53">
        <v>2469006</v>
      </c>
      <c r="Q98" s="48"/>
      <c r="R98" s="53">
        <v>0</v>
      </c>
      <c r="S98" s="48"/>
      <c r="T98" s="48"/>
      <c r="U98" s="53">
        <v>0</v>
      </c>
      <c r="V98" s="48"/>
      <c r="W98" s="12">
        <v>0</v>
      </c>
      <c r="X98" s="53">
        <v>147951</v>
      </c>
      <c r="Y98" s="48"/>
      <c r="Z98" s="12">
        <v>0</v>
      </c>
      <c r="AA98" s="12">
        <v>-2692358.48</v>
      </c>
      <c r="AB98" s="12">
        <v>2692358.48</v>
      </c>
      <c r="AC98" s="12">
        <v>2692358.48</v>
      </c>
      <c r="AD98" s="12">
        <v>1419530.79</v>
      </c>
      <c r="AE98" s="12">
        <v>633711.52</v>
      </c>
      <c r="AF98" s="53">
        <v>633711.52</v>
      </c>
      <c r="AG98" s="48"/>
    </row>
    <row r="99" spans="2:33" x14ac:dyDescent="0.25">
      <c r="B99" s="50" t="s">
        <v>177</v>
      </c>
      <c r="C99" s="48"/>
      <c r="D99" s="48"/>
      <c r="E99" s="48"/>
      <c r="F99" s="48"/>
      <c r="G99" s="14" t="s">
        <v>39</v>
      </c>
      <c r="H99" s="15">
        <v>1120</v>
      </c>
      <c r="J99" s="15">
        <v>1320</v>
      </c>
      <c r="K99" s="14"/>
      <c r="L99" s="13" t="s">
        <v>178</v>
      </c>
      <c r="M99" s="16">
        <v>4297023</v>
      </c>
      <c r="N99" s="49">
        <v>3474021</v>
      </c>
      <c r="O99" s="48"/>
      <c r="P99" s="49">
        <v>2469006</v>
      </c>
      <c r="Q99" s="48"/>
      <c r="R99" s="49">
        <v>0</v>
      </c>
      <c r="S99" s="48"/>
      <c r="T99" s="48"/>
      <c r="U99" s="49">
        <v>0</v>
      </c>
      <c r="V99" s="48"/>
      <c r="W99" s="16">
        <v>0</v>
      </c>
      <c r="X99" s="49">
        <v>147951</v>
      </c>
      <c r="Y99" s="48"/>
      <c r="Z99" s="16">
        <v>0</v>
      </c>
      <c r="AA99" s="16">
        <v>-2692358.48</v>
      </c>
      <c r="AB99" s="16">
        <v>2692358.48</v>
      </c>
      <c r="AC99" s="16">
        <v>2692358.48</v>
      </c>
      <c r="AD99" s="16">
        <v>1419530.79</v>
      </c>
      <c r="AE99" s="16">
        <v>633711.52</v>
      </c>
      <c r="AF99" s="49">
        <v>633711.52</v>
      </c>
      <c r="AG99" s="48"/>
    </row>
    <row r="100" spans="2:33" ht="22.5" x14ac:dyDescent="0.25">
      <c r="B100" s="52" t="s">
        <v>179</v>
      </c>
      <c r="C100" s="48"/>
      <c r="D100" s="48"/>
      <c r="E100" s="48"/>
      <c r="F100" s="48"/>
      <c r="G100" s="11" t="s">
        <v>33</v>
      </c>
      <c r="H100" s="11" t="s">
        <v>33</v>
      </c>
      <c r="J100" s="11" t="s">
        <v>33</v>
      </c>
      <c r="K100" s="11" t="s">
        <v>33</v>
      </c>
      <c r="L100" s="10" t="s">
        <v>180</v>
      </c>
      <c r="M100" s="12">
        <v>28653713</v>
      </c>
      <c r="N100" s="53">
        <v>26667990</v>
      </c>
      <c r="O100" s="48"/>
      <c r="P100" s="53">
        <v>3727617</v>
      </c>
      <c r="Q100" s="48"/>
      <c r="R100" s="53">
        <v>0</v>
      </c>
      <c r="S100" s="48"/>
      <c r="T100" s="48"/>
      <c r="U100" s="53">
        <v>0</v>
      </c>
      <c r="V100" s="48"/>
      <c r="W100" s="12">
        <v>1517487.25</v>
      </c>
      <c r="X100" s="53">
        <v>1810505.01</v>
      </c>
      <c r="Y100" s="48"/>
      <c r="Z100" s="12">
        <v>31655.08</v>
      </c>
      <c r="AA100" s="12">
        <v>-2309254.69</v>
      </c>
      <c r="AB100" s="12">
        <v>22019124.489999998</v>
      </c>
      <c r="AC100" s="12">
        <v>21365071.09</v>
      </c>
      <c r="AD100" s="12">
        <v>7058334.0800000001</v>
      </c>
      <c r="AE100" s="12">
        <v>1320873.25</v>
      </c>
      <c r="AF100" s="53">
        <v>1320873.25</v>
      </c>
      <c r="AG100" s="48"/>
    </row>
    <row r="101" spans="2:33" x14ac:dyDescent="0.25">
      <c r="B101" s="50" t="s">
        <v>181</v>
      </c>
      <c r="C101" s="48"/>
      <c r="D101" s="48"/>
      <c r="E101" s="48"/>
      <c r="F101" s="48"/>
      <c r="G101" s="14" t="s">
        <v>39</v>
      </c>
      <c r="H101" s="15">
        <v>1120</v>
      </c>
      <c r="J101" s="15">
        <v>1320</v>
      </c>
      <c r="K101" s="14"/>
      <c r="L101" s="13" t="s">
        <v>182</v>
      </c>
      <c r="M101" s="16">
        <v>1172997</v>
      </c>
      <c r="N101" s="49">
        <v>1172997</v>
      </c>
      <c r="O101" s="48"/>
      <c r="P101" s="49">
        <v>0</v>
      </c>
      <c r="Q101" s="48"/>
      <c r="R101" s="49">
        <v>0</v>
      </c>
      <c r="S101" s="48"/>
      <c r="T101" s="48"/>
      <c r="U101" s="49">
        <v>0</v>
      </c>
      <c r="V101" s="48"/>
      <c r="W101" s="16">
        <v>0</v>
      </c>
      <c r="X101" s="49">
        <v>172333.8</v>
      </c>
      <c r="Y101" s="48"/>
      <c r="Z101" s="16">
        <v>0</v>
      </c>
      <c r="AA101" s="16">
        <v>-555145.67000000004</v>
      </c>
      <c r="AB101" s="16">
        <v>555145.67000000004</v>
      </c>
      <c r="AC101" s="16">
        <v>555145.67000000004</v>
      </c>
      <c r="AD101" s="16">
        <v>628282.93000000005</v>
      </c>
      <c r="AE101" s="16">
        <v>445517.53</v>
      </c>
      <c r="AF101" s="49">
        <v>445517.53</v>
      </c>
      <c r="AG101" s="48"/>
    </row>
    <row r="102" spans="2:33" x14ac:dyDescent="0.25">
      <c r="B102" s="50" t="s">
        <v>183</v>
      </c>
      <c r="C102" s="48"/>
      <c r="D102" s="48"/>
      <c r="E102" s="48"/>
      <c r="F102" s="48"/>
      <c r="G102" s="14" t="s">
        <v>39</v>
      </c>
      <c r="H102" s="15">
        <v>1120</v>
      </c>
      <c r="J102" s="15">
        <v>1320</v>
      </c>
      <c r="K102" s="14"/>
      <c r="L102" s="13" t="s">
        <v>184</v>
      </c>
      <c r="M102" s="16">
        <v>74127</v>
      </c>
      <c r="N102" s="49">
        <v>74127</v>
      </c>
      <c r="O102" s="48"/>
      <c r="P102" s="49">
        <v>0</v>
      </c>
      <c r="Q102" s="48"/>
      <c r="R102" s="49">
        <v>0</v>
      </c>
      <c r="S102" s="48"/>
      <c r="T102" s="48"/>
      <c r="U102" s="49">
        <v>0</v>
      </c>
      <c r="V102" s="48"/>
      <c r="W102" s="16">
        <v>0</v>
      </c>
      <c r="X102" s="49">
        <v>35072.269999999997</v>
      </c>
      <c r="Y102" s="48"/>
      <c r="Z102" s="16">
        <v>0</v>
      </c>
      <c r="AA102" s="16">
        <v>-27451.02</v>
      </c>
      <c r="AB102" s="16">
        <v>27451.02</v>
      </c>
      <c r="AC102" s="16">
        <v>27451.02</v>
      </c>
      <c r="AD102" s="16">
        <v>92387.85</v>
      </c>
      <c r="AE102" s="16">
        <v>11603.71</v>
      </c>
      <c r="AF102" s="49">
        <v>11603.71</v>
      </c>
      <c r="AG102" s="48"/>
    </row>
    <row r="103" spans="2:33" x14ac:dyDescent="0.25">
      <c r="B103" s="50" t="s">
        <v>185</v>
      </c>
      <c r="C103" s="48"/>
      <c r="D103" s="48"/>
      <c r="E103" s="48"/>
      <c r="F103" s="48"/>
      <c r="G103" s="14" t="s">
        <v>39</v>
      </c>
      <c r="H103" s="15">
        <v>1120</v>
      </c>
      <c r="J103" s="15">
        <v>1320</v>
      </c>
      <c r="K103" s="14"/>
      <c r="L103" s="13" t="s">
        <v>186</v>
      </c>
      <c r="M103" s="16">
        <v>520364</v>
      </c>
      <c r="N103" s="49">
        <v>283312</v>
      </c>
      <c r="O103" s="48"/>
      <c r="P103" s="49">
        <v>711156</v>
      </c>
      <c r="Q103" s="48"/>
      <c r="R103" s="49">
        <v>0</v>
      </c>
      <c r="S103" s="48"/>
      <c r="T103" s="48"/>
      <c r="U103" s="49">
        <v>0</v>
      </c>
      <c r="V103" s="48"/>
      <c r="W103" s="16">
        <v>0</v>
      </c>
      <c r="X103" s="49">
        <v>100609.34</v>
      </c>
      <c r="Y103" s="48"/>
      <c r="Z103" s="16">
        <v>0</v>
      </c>
      <c r="AA103" s="16">
        <v>-77200.2</v>
      </c>
      <c r="AB103" s="16">
        <v>77200.2</v>
      </c>
      <c r="AC103" s="16">
        <v>77200.2</v>
      </c>
      <c r="AD103" s="16">
        <v>351909.16</v>
      </c>
      <c r="AE103" s="16">
        <v>105502.46</v>
      </c>
      <c r="AF103" s="49">
        <v>105502.46</v>
      </c>
      <c r="AG103" s="48"/>
    </row>
    <row r="104" spans="2:33" ht="22.5" x14ac:dyDescent="0.25">
      <c r="B104" s="50" t="s">
        <v>187</v>
      </c>
      <c r="C104" s="48"/>
      <c r="D104" s="48"/>
      <c r="E104" s="48"/>
      <c r="F104" s="48"/>
      <c r="G104" s="14" t="s">
        <v>39</v>
      </c>
      <c r="H104" s="15">
        <v>1120</v>
      </c>
      <c r="J104" s="15">
        <v>1320</v>
      </c>
      <c r="K104" s="14"/>
      <c r="L104" s="13" t="s">
        <v>188</v>
      </c>
      <c r="M104" s="16">
        <v>26113568</v>
      </c>
      <c r="N104" s="49">
        <v>24370384</v>
      </c>
      <c r="O104" s="48"/>
      <c r="P104" s="49">
        <v>3000000</v>
      </c>
      <c r="Q104" s="48"/>
      <c r="R104" s="49">
        <v>0</v>
      </c>
      <c r="S104" s="48"/>
      <c r="T104" s="48"/>
      <c r="U104" s="49">
        <v>0</v>
      </c>
      <c r="V104" s="48"/>
      <c r="W104" s="16">
        <v>1325487.25</v>
      </c>
      <c r="X104" s="49">
        <v>1486522.18</v>
      </c>
      <c r="Y104" s="48"/>
      <c r="Z104" s="16">
        <v>31655.08</v>
      </c>
      <c r="AA104" s="16">
        <v>-1459664.92</v>
      </c>
      <c r="AB104" s="16">
        <v>21169534.719999999</v>
      </c>
      <c r="AC104" s="16">
        <v>20515481.32</v>
      </c>
      <c r="AD104" s="16">
        <v>5590266.4100000001</v>
      </c>
      <c r="AE104" s="16">
        <v>388839.85</v>
      </c>
      <c r="AF104" s="49">
        <v>388839.85</v>
      </c>
      <c r="AG104" s="48"/>
    </row>
    <row r="105" spans="2:33" x14ac:dyDescent="0.25">
      <c r="B105" s="50" t="s">
        <v>189</v>
      </c>
      <c r="C105" s="48"/>
      <c r="D105" s="48"/>
      <c r="E105" s="48"/>
      <c r="F105" s="48"/>
      <c r="G105" s="14" t="s">
        <v>39</v>
      </c>
      <c r="H105" s="15">
        <v>1120</v>
      </c>
      <c r="J105" s="15">
        <v>1320</v>
      </c>
      <c r="K105" s="14"/>
      <c r="L105" s="13" t="s">
        <v>190</v>
      </c>
      <c r="M105" s="16">
        <v>382614</v>
      </c>
      <c r="N105" s="49">
        <v>382614</v>
      </c>
      <c r="O105" s="48"/>
      <c r="P105" s="49">
        <v>0</v>
      </c>
      <c r="Q105" s="48"/>
      <c r="R105" s="49">
        <v>0</v>
      </c>
      <c r="S105" s="48"/>
      <c r="T105" s="48"/>
      <c r="U105" s="49">
        <v>0</v>
      </c>
      <c r="V105" s="48"/>
      <c r="W105" s="16">
        <v>192000</v>
      </c>
      <c r="X105" s="49">
        <v>0</v>
      </c>
      <c r="Y105" s="48"/>
      <c r="Z105" s="16">
        <v>0</v>
      </c>
      <c r="AA105" s="16">
        <v>0</v>
      </c>
      <c r="AB105" s="16">
        <v>0</v>
      </c>
      <c r="AC105" s="16">
        <v>0</v>
      </c>
      <c r="AD105" s="16">
        <v>192000</v>
      </c>
      <c r="AE105" s="16">
        <v>190614</v>
      </c>
      <c r="AF105" s="49">
        <v>190614</v>
      </c>
      <c r="AG105" s="48"/>
    </row>
    <row r="106" spans="2:33" x14ac:dyDescent="0.25">
      <c r="B106" s="50" t="s">
        <v>191</v>
      </c>
      <c r="C106" s="48"/>
      <c r="D106" s="48"/>
      <c r="E106" s="48"/>
      <c r="F106" s="48"/>
      <c r="G106" s="14" t="s">
        <v>39</v>
      </c>
      <c r="H106" s="15">
        <v>1120</v>
      </c>
      <c r="J106" s="15">
        <v>1320</v>
      </c>
      <c r="K106" s="14"/>
      <c r="L106" s="13" t="s">
        <v>192</v>
      </c>
      <c r="M106" s="16">
        <v>290147</v>
      </c>
      <c r="N106" s="49">
        <v>284660</v>
      </c>
      <c r="O106" s="48"/>
      <c r="P106" s="49">
        <v>16461</v>
      </c>
      <c r="Q106" s="48"/>
      <c r="R106" s="49">
        <v>0</v>
      </c>
      <c r="S106" s="48"/>
      <c r="T106" s="48"/>
      <c r="U106" s="49">
        <v>0</v>
      </c>
      <c r="V106" s="48"/>
      <c r="W106" s="16">
        <v>0</v>
      </c>
      <c r="X106" s="49">
        <v>15967.42</v>
      </c>
      <c r="Y106" s="48"/>
      <c r="Z106" s="16">
        <v>0</v>
      </c>
      <c r="AA106" s="16">
        <v>-130073.92</v>
      </c>
      <c r="AB106" s="16">
        <v>130073.92</v>
      </c>
      <c r="AC106" s="16">
        <v>130073.92</v>
      </c>
      <c r="AD106" s="16">
        <v>71174.460000000006</v>
      </c>
      <c r="AE106" s="16">
        <v>138618.66</v>
      </c>
      <c r="AF106" s="49">
        <v>138618.66</v>
      </c>
      <c r="AG106" s="48"/>
    </row>
    <row r="107" spans="2:33" ht="22.5" x14ac:dyDescent="0.25">
      <c r="B107" s="50" t="s">
        <v>193</v>
      </c>
      <c r="C107" s="48"/>
      <c r="D107" s="48"/>
      <c r="E107" s="48"/>
      <c r="F107" s="48"/>
      <c r="G107" s="14" t="s">
        <v>39</v>
      </c>
      <c r="H107" s="15">
        <v>1120</v>
      </c>
      <c r="J107" s="15">
        <v>1320</v>
      </c>
      <c r="K107" s="14"/>
      <c r="L107" s="13" t="s">
        <v>194</v>
      </c>
      <c r="M107" s="16">
        <v>99896</v>
      </c>
      <c r="N107" s="49">
        <v>99896</v>
      </c>
      <c r="O107" s="48"/>
      <c r="P107" s="49">
        <v>0</v>
      </c>
      <c r="Q107" s="48"/>
      <c r="R107" s="49">
        <v>0</v>
      </c>
      <c r="S107" s="48"/>
      <c r="T107" s="48"/>
      <c r="U107" s="49">
        <v>0</v>
      </c>
      <c r="V107" s="48"/>
      <c r="W107" s="16">
        <v>0</v>
      </c>
      <c r="X107" s="49">
        <v>0</v>
      </c>
      <c r="Y107" s="48"/>
      <c r="Z107" s="16">
        <v>0</v>
      </c>
      <c r="AA107" s="16">
        <v>-59718.96</v>
      </c>
      <c r="AB107" s="16">
        <v>59718.96</v>
      </c>
      <c r="AC107" s="16">
        <v>59718.96</v>
      </c>
      <c r="AD107" s="16">
        <v>132313.26999999999</v>
      </c>
      <c r="AE107" s="16">
        <v>40177.040000000001</v>
      </c>
      <c r="AF107" s="49">
        <v>40177.040000000001</v>
      </c>
      <c r="AG107" s="48"/>
    </row>
    <row r="108" spans="2:33" x14ac:dyDescent="0.25">
      <c r="B108" s="52" t="s">
        <v>195</v>
      </c>
      <c r="C108" s="48"/>
      <c r="D108" s="48"/>
      <c r="E108" s="48"/>
      <c r="F108" s="48"/>
      <c r="G108" s="11" t="s">
        <v>33</v>
      </c>
      <c r="H108" s="11" t="s">
        <v>33</v>
      </c>
      <c r="J108" s="11" t="s">
        <v>33</v>
      </c>
      <c r="K108" s="11" t="s">
        <v>33</v>
      </c>
      <c r="L108" s="10" t="s">
        <v>196</v>
      </c>
      <c r="M108" s="12">
        <v>70204880</v>
      </c>
      <c r="N108" s="53">
        <v>31194235</v>
      </c>
      <c r="O108" s="48"/>
      <c r="P108" s="53">
        <v>-743164</v>
      </c>
      <c r="Q108" s="48"/>
      <c r="R108" s="53">
        <v>0</v>
      </c>
      <c r="S108" s="48"/>
      <c r="T108" s="48"/>
      <c r="U108" s="53">
        <v>62776</v>
      </c>
      <c r="V108" s="48"/>
      <c r="W108" s="12">
        <v>1932704.57</v>
      </c>
      <c r="X108" s="53">
        <v>2190007.77</v>
      </c>
      <c r="Y108" s="48"/>
      <c r="Z108" s="12">
        <v>-100027.62</v>
      </c>
      <c r="AA108" s="12">
        <v>-3920642.49</v>
      </c>
      <c r="AB108" s="12">
        <v>26093841.52</v>
      </c>
      <c r="AC108" s="12">
        <v>23994396.16</v>
      </c>
      <c r="AD108" s="12">
        <v>52947371.810000002</v>
      </c>
      <c r="AE108" s="12">
        <v>977681.14</v>
      </c>
      <c r="AF108" s="53">
        <v>914905.14</v>
      </c>
      <c r="AG108" s="48"/>
    </row>
    <row r="109" spans="2:33" x14ac:dyDescent="0.25">
      <c r="B109" s="50" t="s">
        <v>197</v>
      </c>
      <c r="C109" s="48"/>
      <c r="D109" s="48"/>
      <c r="E109" s="48"/>
      <c r="F109" s="48"/>
      <c r="G109" s="14" t="s">
        <v>39</v>
      </c>
      <c r="H109" s="15">
        <v>1120</v>
      </c>
      <c r="J109" s="15">
        <v>1320</v>
      </c>
      <c r="K109" s="14"/>
      <c r="L109" s="13" t="s">
        <v>198</v>
      </c>
      <c r="M109" s="16">
        <v>1897103</v>
      </c>
      <c r="N109" s="49">
        <v>1494095</v>
      </c>
      <c r="O109" s="48"/>
      <c r="P109" s="49">
        <v>50193</v>
      </c>
      <c r="Q109" s="48"/>
      <c r="R109" s="49">
        <v>0</v>
      </c>
      <c r="S109" s="48"/>
      <c r="T109" s="48"/>
      <c r="U109" s="49">
        <v>0</v>
      </c>
      <c r="V109" s="48"/>
      <c r="W109" s="16">
        <v>6981.82</v>
      </c>
      <c r="X109" s="49">
        <v>141390.85999999999</v>
      </c>
      <c r="Y109" s="48"/>
      <c r="Z109" s="16">
        <v>0</v>
      </c>
      <c r="AA109" s="16">
        <v>-156894.39999999999</v>
      </c>
      <c r="AB109" s="16">
        <v>1153790.8600000001</v>
      </c>
      <c r="AC109" s="16">
        <v>1153790.8600000001</v>
      </c>
      <c r="AD109" s="16">
        <v>564291.37</v>
      </c>
      <c r="AE109" s="16">
        <v>191931.46</v>
      </c>
      <c r="AF109" s="49">
        <v>191931.46</v>
      </c>
      <c r="AG109" s="48"/>
    </row>
    <row r="110" spans="2:33" x14ac:dyDescent="0.25">
      <c r="B110" s="50" t="s">
        <v>199</v>
      </c>
      <c r="C110" s="48"/>
      <c r="D110" s="48"/>
      <c r="E110" s="48"/>
      <c r="F110" s="48"/>
      <c r="G110" s="14" t="s">
        <v>39</v>
      </c>
      <c r="H110" s="15">
        <v>1120</v>
      </c>
      <c r="J110" s="15">
        <v>1320</v>
      </c>
      <c r="K110" s="14"/>
      <c r="L110" s="13" t="s">
        <v>200</v>
      </c>
      <c r="M110" s="16">
        <v>68307777</v>
      </c>
      <c r="N110" s="49">
        <v>29700140</v>
      </c>
      <c r="O110" s="48"/>
      <c r="P110" s="49">
        <v>-793357</v>
      </c>
      <c r="Q110" s="48"/>
      <c r="R110" s="49">
        <v>0</v>
      </c>
      <c r="S110" s="48"/>
      <c r="T110" s="48"/>
      <c r="U110" s="49">
        <v>62776</v>
      </c>
      <c r="V110" s="48"/>
      <c r="W110" s="16">
        <v>1925722.75</v>
      </c>
      <c r="X110" s="49">
        <v>2048616.91</v>
      </c>
      <c r="Y110" s="48"/>
      <c r="Z110" s="16">
        <v>-100027.62</v>
      </c>
      <c r="AA110" s="16">
        <v>-3763748.09</v>
      </c>
      <c r="AB110" s="16">
        <v>24940050.66</v>
      </c>
      <c r="AC110" s="16">
        <v>22840605.300000001</v>
      </c>
      <c r="AD110" s="16">
        <v>52383080.439999998</v>
      </c>
      <c r="AE110" s="16">
        <v>785749.68</v>
      </c>
      <c r="AF110" s="49">
        <v>722973.68</v>
      </c>
      <c r="AG110" s="48"/>
    </row>
    <row r="111" spans="2:33" ht="22.5" x14ac:dyDescent="0.25">
      <c r="B111" s="52" t="s">
        <v>201</v>
      </c>
      <c r="C111" s="48"/>
      <c r="D111" s="48"/>
      <c r="E111" s="48"/>
      <c r="F111" s="48"/>
      <c r="G111" s="11" t="s">
        <v>33</v>
      </c>
      <c r="H111" s="11" t="s">
        <v>33</v>
      </c>
      <c r="J111" s="11" t="s">
        <v>33</v>
      </c>
      <c r="K111" s="11" t="s">
        <v>33</v>
      </c>
      <c r="L111" s="10" t="s">
        <v>202</v>
      </c>
      <c r="M111" s="12">
        <v>75990278</v>
      </c>
      <c r="N111" s="53">
        <v>98698248</v>
      </c>
      <c r="O111" s="48"/>
      <c r="P111" s="53">
        <v>3926375</v>
      </c>
      <c r="Q111" s="48"/>
      <c r="R111" s="53">
        <v>0</v>
      </c>
      <c r="S111" s="48"/>
      <c r="T111" s="48"/>
      <c r="U111" s="53">
        <v>6520345</v>
      </c>
      <c r="V111" s="48"/>
      <c r="W111" s="12">
        <v>1625138.55</v>
      </c>
      <c r="X111" s="53">
        <v>3787594.86</v>
      </c>
      <c r="Y111" s="48"/>
      <c r="Z111" s="12">
        <v>-42428.639999999999</v>
      </c>
      <c r="AA111" s="12">
        <v>-2559778.7000000002</v>
      </c>
      <c r="AB111" s="12">
        <v>77367009.560000002</v>
      </c>
      <c r="AC111" s="12">
        <v>75619336.950000003</v>
      </c>
      <c r="AD111" s="12">
        <v>23397275.899999999</v>
      </c>
      <c r="AE111" s="12">
        <v>15918505.029999999</v>
      </c>
      <c r="AF111" s="53">
        <v>9398160.0299999993</v>
      </c>
      <c r="AG111" s="48"/>
    </row>
    <row r="112" spans="2:33" x14ac:dyDescent="0.25">
      <c r="B112" s="50" t="s">
        <v>203</v>
      </c>
      <c r="C112" s="48"/>
      <c r="D112" s="48"/>
      <c r="E112" s="48"/>
      <c r="F112" s="48"/>
      <c r="G112" s="14" t="s">
        <v>39</v>
      </c>
      <c r="H112" s="15">
        <v>1120</v>
      </c>
      <c r="J112" s="15">
        <v>1320</v>
      </c>
      <c r="K112" s="14"/>
      <c r="L112" s="13" t="s">
        <v>204</v>
      </c>
      <c r="M112" s="16">
        <v>18951344</v>
      </c>
      <c r="N112" s="49">
        <v>5989474.5899999999</v>
      </c>
      <c r="O112" s="48"/>
      <c r="P112" s="49">
        <v>249563</v>
      </c>
      <c r="Q112" s="48"/>
      <c r="R112" s="49">
        <v>0</v>
      </c>
      <c r="S112" s="48"/>
      <c r="T112" s="48"/>
      <c r="U112" s="49">
        <v>0</v>
      </c>
      <c r="V112" s="48"/>
      <c r="W112" s="16">
        <v>31070.77</v>
      </c>
      <c r="X112" s="49">
        <v>656054.11</v>
      </c>
      <c r="Y112" s="48"/>
      <c r="Z112" s="16">
        <v>0</v>
      </c>
      <c r="AA112" s="16">
        <v>-590726.25</v>
      </c>
      <c r="AB112" s="16">
        <v>2174173.89</v>
      </c>
      <c r="AC112" s="16">
        <v>2174173.89</v>
      </c>
      <c r="AD112" s="16">
        <v>14790270.16</v>
      </c>
      <c r="AE112" s="16">
        <v>3128175.82</v>
      </c>
      <c r="AF112" s="49">
        <v>3128175.82</v>
      </c>
      <c r="AG112" s="48"/>
    </row>
    <row r="113" spans="2:33" ht="22.5" x14ac:dyDescent="0.25">
      <c r="B113" s="50" t="s">
        <v>205</v>
      </c>
      <c r="C113" s="48"/>
      <c r="D113" s="48"/>
      <c r="E113" s="48"/>
      <c r="F113" s="48"/>
      <c r="G113" s="14" t="s">
        <v>39</v>
      </c>
      <c r="H113" s="15">
        <v>1120</v>
      </c>
      <c r="J113" s="15">
        <v>1320</v>
      </c>
      <c r="K113" s="14"/>
      <c r="L113" s="13" t="s">
        <v>206</v>
      </c>
      <c r="M113" s="16">
        <v>583458</v>
      </c>
      <c r="N113" s="49">
        <v>387696</v>
      </c>
      <c r="O113" s="48"/>
      <c r="P113" s="49">
        <v>587286</v>
      </c>
      <c r="Q113" s="48"/>
      <c r="R113" s="49">
        <v>0</v>
      </c>
      <c r="S113" s="48"/>
      <c r="T113" s="48"/>
      <c r="U113" s="49">
        <v>0</v>
      </c>
      <c r="V113" s="48"/>
      <c r="W113" s="16">
        <v>0</v>
      </c>
      <c r="X113" s="49">
        <v>2689</v>
      </c>
      <c r="Y113" s="48"/>
      <c r="Z113" s="16">
        <v>0</v>
      </c>
      <c r="AA113" s="16">
        <v>0</v>
      </c>
      <c r="AB113" s="16">
        <v>0</v>
      </c>
      <c r="AC113" s="16">
        <v>0</v>
      </c>
      <c r="AD113" s="16">
        <v>341524</v>
      </c>
      <c r="AE113" s="16">
        <v>385007</v>
      </c>
      <c r="AF113" s="49">
        <v>385007</v>
      </c>
      <c r="AG113" s="48"/>
    </row>
    <row r="114" spans="2:33" x14ac:dyDescent="0.25">
      <c r="B114" s="50" t="s">
        <v>207</v>
      </c>
      <c r="C114" s="48"/>
      <c r="D114" s="48"/>
      <c r="E114" s="48"/>
      <c r="F114" s="48"/>
      <c r="G114" s="14" t="s">
        <v>39</v>
      </c>
      <c r="H114" s="15">
        <v>1120</v>
      </c>
      <c r="J114" s="15">
        <v>1320</v>
      </c>
      <c r="K114" s="14"/>
      <c r="L114" s="13" t="s">
        <v>208</v>
      </c>
      <c r="M114" s="16">
        <v>36544520</v>
      </c>
      <c r="N114" s="49">
        <v>64655439</v>
      </c>
      <c r="O114" s="48"/>
      <c r="P114" s="49">
        <v>1670172</v>
      </c>
      <c r="Q114" s="48"/>
      <c r="R114" s="49">
        <v>0</v>
      </c>
      <c r="S114" s="48"/>
      <c r="T114" s="48"/>
      <c r="U114" s="49">
        <v>3293200</v>
      </c>
      <c r="V114" s="48"/>
      <c r="W114" s="16">
        <v>1578312.39</v>
      </c>
      <c r="X114" s="49">
        <v>1101937.0900000001</v>
      </c>
      <c r="Y114" s="48"/>
      <c r="Z114" s="16">
        <v>-42428.639999999999</v>
      </c>
      <c r="AA114" s="16">
        <v>-492035</v>
      </c>
      <c r="AB114" s="16">
        <v>58068669.109999999</v>
      </c>
      <c r="AC114" s="16">
        <v>56840669.109999999</v>
      </c>
      <c r="AD114" s="16">
        <v>2689410</v>
      </c>
      <c r="AE114" s="16">
        <v>3906520.41</v>
      </c>
      <c r="AF114" s="49">
        <v>613320.41</v>
      </c>
      <c r="AG114" s="48"/>
    </row>
    <row r="115" spans="2:33" x14ac:dyDescent="0.25">
      <c r="B115" s="50" t="s">
        <v>209</v>
      </c>
      <c r="C115" s="48"/>
      <c r="D115" s="48"/>
      <c r="E115" s="48"/>
      <c r="F115" s="48"/>
      <c r="G115" s="14" t="s">
        <v>39</v>
      </c>
      <c r="H115" s="15">
        <v>1120</v>
      </c>
      <c r="J115" s="15">
        <v>1320</v>
      </c>
      <c r="K115" s="14"/>
      <c r="L115" s="13" t="s">
        <v>210</v>
      </c>
      <c r="M115" s="16">
        <v>7948744</v>
      </c>
      <c r="N115" s="49">
        <v>6569231</v>
      </c>
      <c r="O115" s="48"/>
      <c r="P115" s="49">
        <v>255099</v>
      </c>
      <c r="Q115" s="48"/>
      <c r="R115" s="49">
        <v>0</v>
      </c>
      <c r="S115" s="48"/>
      <c r="T115" s="48"/>
      <c r="U115" s="49">
        <v>0</v>
      </c>
      <c r="V115" s="48"/>
      <c r="W115" s="16">
        <v>6327.39</v>
      </c>
      <c r="X115" s="49">
        <v>1581194.92</v>
      </c>
      <c r="Y115" s="48"/>
      <c r="Z115" s="16">
        <v>0</v>
      </c>
      <c r="AA115" s="16">
        <v>-603381.57999999996</v>
      </c>
      <c r="AB115" s="16">
        <v>2865385.19</v>
      </c>
      <c r="AC115" s="16">
        <v>2345712.58</v>
      </c>
      <c r="AD115" s="16">
        <v>3144321.68</v>
      </c>
      <c r="AE115" s="16">
        <v>2116323.5</v>
      </c>
      <c r="AF115" s="49">
        <v>2116323.5</v>
      </c>
      <c r="AG115" s="48"/>
    </row>
    <row r="116" spans="2:33" x14ac:dyDescent="0.25">
      <c r="B116" s="50" t="s">
        <v>211</v>
      </c>
      <c r="C116" s="48"/>
      <c r="D116" s="48"/>
      <c r="E116" s="48"/>
      <c r="F116" s="48"/>
      <c r="G116" s="14" t="s">
        <v>39</v>
      </c>
      <c r="H116" s="15">
        <v>1120</v>
      </c>
      <c r="J116" s="15">
        <v>1320</v>
      </c>
      <c r="K116" s="14"/>
      <c r="L116" s="13" t="s">
        <v>212</v>
      </c>
      <c r="M116" s="16">
        <v>5426118</v>
      </c>
      <c r="N116" s="49">
        <v>16451356.41</v>
      </c>
      <c r="O116" s="48"/>
      <c r="P116" s="49">
        <v>472227</v>
      </c>
      <c r="Q116" s="48"/>
      <c r="R116" s="49">
        <v>0</v>
      </c>
      <c r="S116" s="48"/>
      <c r="T116" s="48"/>
      <c r="U116" s="49">
        <v>3227145</v>
      </c>
      <c r="V116" s="48"/>
      <c r="W116" s="16">
        <v>0</v>
      </c>
      <c r="X116" s="49">
        <v>23960.74</v>
      </c>
      <c r="Y116" s="48"/>
      <c r="Z116" s="16">
        <v>0</v>
      </c>
      <c r="AA116" s="16">
        <v>-749324.4</v>
      </c>
      <c r="AB116" s="16">
        <v>12136089.9</v>
      </c>
      <c r="AC116" s="16">
        <v>12136089.9</v>
      </c>
      <c r="AD116" s="16">
        <v>330014.06</v>
      </c>
      <c r="AE116" s="16">
        <v>4291305.7699999996</v>
      </c>
      <c r="AF116" s="49">
        <v>1064160.77</v>
      </c>
      <c r="AG116" s="48"/>
    </row>
    <row r="117" spans="2:33" x14ac:dyDescent="0.25">
      <c r="B117" s="50" t="s">
        <v>213</v>
      </c>
      <c r="C117" s="48"/>
      <c r="D117" s="48"/>
      <c r="E117" s="48"/>
      <c r="F117" s="48"/>
      <c r="G117" s="14" t="s">
        <v>39</v>
      </c>
      <c r="H117" s="15">
        <v>1120</v>
      </c>
      <c r="J117" s="15">
        <v>1320</v>
      </c>
      <c r="K117" s="14"/>
      <c r="L117" s="13" t="s">
        <v>214</v>
      </c>
      <c r="M117" s="16">
        <v>393936</v>
      </c>
      <c r="N117" s="49">
        <v>405550</v>
      </c>
      <c r="O117" s="48"/>
      <c r="P117" s="49">
        <v>4158</v>
      </c>
      <c r="Q117" s="48"/>
      <c r="R117" s="49">
        <v>0</v>
      </c>
      <c r="S117" s="48"/>
      <c r="T117" s="48"/>
      <c r="U117" s="49">
        <v>0</v>
      </c>
      <c r="V117" s="48"/>
      <c r="W117" s="16">
        <v>4748</v>
      </c>
      <c r="X117" s="49">
        <v>19933</v>
      </c>
      <c r="Y117" s="48"/>
      <c r="Z117" s="16">
        <v>0</v>
      </c>
      <c r="AA117" s="16">
        <v>0</v>
      </c>
      <c r="AB117" s="16">
        <v>346500</v>
      </c>
      <c r="AC117" s="16">
        <v>346500</v>
      </c>
      <c r="AD117" s="16">
        <v>38848</v>
      </c>
      <c r="AE117" s="16">
        <v>34369</v>
      </c>
      <c r="AF117" s="49">
        <v>34369</v>
      </c>
      <c r="AG117" s="48"/>
    </row>
    <row r="118" spans="2:33" x14ac:dyDescent="0.25">
      <c r="B118" s="50" t="s">
        <v>215</v>
      </c>
      <c r="C118" s="48"/>
      <c r="D118" s="48"/>
      <c r="E118" s="48"/>
      <c r="F118" s="48"/>
      <c r="G118" s="14" t="s">
        <v>39</v>
      </c>
      <c r="H118" s="15">
        <v>1120</v>
      </c>
      <c r="J118" s="15">
        <v>1320</v>
      </c>
      <c r="K118" s="14"/>
      <c r="L118" s="13" t="s">
        <v>216</v>
      </c>
      <c r="M118" s="16">
        <v>663801</v>
      </c>
      <c r="N118" s="49">
        <v>438830</v>
      </c>
      <c r="O118" s="48"/>
      <c r="P118" s="49">
        <v>674913</v>
      </c>
      <c r="Q118" s="48"/>
      <c r="R118" s="49">
        <v>0</v>
      </c>
      <c r="S118" s="48"/>
      <c r="T118" s="48"/>
      <c r="U118" s="49">
        <v>0</v>
      </c>
      <c r="V118" s="48"/>
      <c r="W118" s="16">
        <v>0</v>
      </c>
      <c r="X118" s="49">
        <v>14946</v>
      </c>
      <c r="Y118" s="48"/>
      <c r="Z118" s="16">
        <v>0</v>
      </c>
      <c r="AA118" s="16">
        <v>-89727.02</v>
      </c>
      <c r="AB118" s="16">
        <v>89727.02</v>
      </c>
      <c r="AC118" s="16">
        <v>89727.02</v>
      </c>
      <c r="AD118" s="16">
        <v>257645</v>
      </c>
      <c r="AE118" s="16">
        <v>334156.98</v>
      </c>
      <c r="AF118" s="49">
        <v>334156.98</v>
      </c>
      <c r="AG118" s="48"/>
    </row>
    <row r="119" spans="2:33" x14ac:dyDescent="0.25">
      <c r="B119" s="50" t="s">
        <v>217</v>
      </c>
      <c r="C119" s="48"/>
      <c r="D119" s="48"/>
      <c r="E119" s="48"/>
      <c r="F119" s="48"/>
      <c r="G119" s="14" t="s">
        <v>39</v>
      </c>
      <c r="H119" s="15">
        <v>1120</v>
      </c>
      <c r="J119" s="15">
        <v>1320</v>
      </c>
      <c r="K119" s="14" t="s">
        <v>40</v>
      </c>
      <c r="L119" s="13" t="s">
        <v>218</v>
      </c>
      <c r="M119" s="16">
        <v>5478357</v>
      </c>
      <c r="N119" s="49">
        <v>3800671</v>
      </c>
      <c r="O119" s="48"/>
      <c r="P119" s="49">
        <v>12957</v>
      </c>
      <c r="Q119" s="48"/>
      <c r="R119" s="49">
        <v>0</v>
      </c>
      <c r="S119" s="48"/>
      <c r="T119" s="48"/>
      <c r="U119" s="49">
        <v>0</v>
      </c>
      <c r="V119" s="48"/>
      <c r="W119" s="16">
        <v>4680</v>
      </c>
      <c r="X119" s="49">
        <v>386880</v>
      </c>
      <c r="Y119" s="48"/>
      <c r="Z119" s="16">
        <v>0</v>
      </c>
      <c r="AA119" s="16">
        <v>-34584.449999999997</v>
      </c>
      <c r="AB119" s="16">
        <v>1686464.45</v>
      </c>
      <c r="AC119" s="16">
        <v>1686464.45</v>
      </c>
      <c r="AD119" s="16">
        <v>1805243</v>
      </c>
      <c r="AE119" s="16">
        <v>1722646.55</v>
      </c>
      <c r="AF119" s="49">
        <v>1722646.55</v>
      </c>
      <c r="AG119" s="48"/>
    </row>
    <row r="120" spans="2:33" x14ac:dyDescent="0.25">
      <c r="B120" s="54" t="s">
        <v>219</v>
      </c>
      <c r="C120" s="48"/>
      <c r="D120" s="48"/>
      <c r="E120" s="48"/>
      <c r="F120" s="48"/>
      <c r="G120" s="8" t="s">
        <v>33</v>
      </c>
      <c r="H120" s="8" t="s">
        <v>33</v>
      </c>
      <c r="J120" s="8" t="s">
        <v>33</v>
      </c>
      <c r="K120" s="8" t="s">
        <v>33</v>
      </c>
      <c r="L120" s="7" t="s">
        <v>220</v>
      </c>
      <c r="M120" s="9">
        <v>901256636</v>
      </c>
      <c r="N120" s="51">
        <v>994869630</v>
      </c>
      <c r="O120" s="48"/>
      <c r="P120" s="51">
        <v>1516348</v>
      </c>
      <c r="Q120" s="48"/>
      <c r="R120" s="51">
        <v>6880289.9800000004</v>
      </c>
      <c r="S120" s="48"/>
      <c r="T120" s="48"/>
      <c r="U120" s="51">
        <v>37722966.689999998</v>
      </c>
      <c r="V120" s="48"/>
      <c r="W120" s="9">
        <v>145751309.53</v>
      </c>
      <c r="X120" s="51">
        <v>71999571.980000004</v>
      </c>
      <c r="Y120" s="48"/>
      <c r="Z120" s="9">
        <v>43770001.229999997</v>
      </c>
      <c r="AA120" s="9">
        <v>-964498.27</v>
      </c>
      <c r="AB120" s="9">
        <v>257374166.13999999</v>
      </c>
      <c r="AC120" s="9">
        <v>230800228.16999999</v>
      </c>
      <c r="AD120" s="9">
        <v>620392251.65999997</v>
      </c>
      <c r="AE120" s="9">
        <v>519744582.35000002</v>
      </c>
      <c r="AF120" s="51">
        <v>448283437.70999998</v>
      </c>
      <c r="AG120" s="48"/>
    </row>
    <row r="121" spans="2:33" x14ac:dyDescent="0.25">
      <c r="B121" s="52" t="s">
        <v>221</v>
      </c>
      <c r="C121" s="48"/>
      <c r="D121" s="48"/>
      <c r="E121" s="48"/>
      <c r="F121" s="48"/>
      <c r="G121" s="11" t="s">
        <v>33</v>
      </c>
      <c r="H121" s="11" t="s">
        <v>33</v>
      </c>
      <c r="J121" s="11" t="s">
        <v>33</v>
      </c>
      <c r="K121" s="11" t="s">
        <v>33</v>
      </c>
      <c r="L121" s="10" t="s">
        <v>222</v>
      </c>
      <c r="M121" s="12">
        <v>471819865</v>
      </c>
      <c r="N121" s="53">
        <v>537676155</v>
      </c>
      <c r="O121" s="48"/>
      <c r="P121" s="53">
        <v>-800948</v>
      </c>
      <c r="Q121" s="48"/>
      <c r="R121" s="53">
        <v>2500000</v>
      </c>
      <c r="S121" s="48"/>
      <c r="T121" s="48"/>
      <c r="U121" s="53">
        <v>37722966.689999998</v>
      </c>
      <c r="V121" s="48"/>
      <c r="W121" s="12">
        <v>145750963.78999999</v>
      </c>
      <c r="X121" s="53">
        <v>71999571.980000004</v>
      </c>
      <c r="Y121" s="48"/>
      <c r="Z121" s="12">
        <v>43770001.229999997</v>
      </c>
      <c r="AA121" s="12">
        <v>-964498.27</v>
      </c>
      <c r="AB121" s="12">
        <v>225609420.88</v>
      </c>
      <c r="AC121" s="12">
        <v>199035482.91</v>
      </c>
      <c r="AD121" s="12">
        <v>157955481.09</v>
      </c>
      <c r="AE121" s="12">
        <v>94316198.349999994</v>
      </c>
      <c r="AF121" s="53">
        <v>22855053.710000001</v>
      </c>
      <c r="AG121" s="48"/>
    </row>
    <row r="122" spans="2:33" x14ac:dyDescent="0.25">
      <c r="B122" s="50" t="s">
        <v>223</v>
      </c>
      <c r="C122" s="48"/>
      <c r="D122" s="48"/>
      <c r="E122" s="48"/>
      <c r="F122" s="48"/>
      <c r="G122" s="14" t="s">
        <v>66</v>
      </c>
      <c r="H122" s="15">
        <v>2210</v>
      </c>
      <c r="J122" s="15">
        <v>1320</v>
      </c>
      <c r="K122" s="14"/>
      <c r="L122" s="13" t="s">
        <v>224</v>
      </c>
      <c r="M122" s="16">
        <v>1004728</v>
      </c>
      <c r="N122" s="49">
        <v>1004728</v>
      </c>
      <c r="O122" s="48"/>
      <c r="P122" s="49">
        <v>0</v>
      </c>
      <c r="Q122" s="48"/>
      <c r="R122" s="49">
        <v>0</v>
      </c>
      <c r="S122" s="48"/>
      <c r="T122" s="48"/>
      <c r="U122" s="49">
        <v>0</v>
      </c>
      <c r="V122" s="48"/>
      <c r="W122" s="16">
        <v>0</v>
      </c>
      <c r="X122" s="49">
        <v>0</v>
      </c>
      <c r="Y122" s="48"/>
      <c r="Z122" s="16">
        <v>0</v>
      </c>
      <c r="AA122" s="16">
        <v>0</v>
      </c>
      <c r="AB122" s="16">
        <v>1000000</v>
      </c>
      <c r="AC122" s="16">
        <v>1000000</v>
      </c>
      <c r="AD122" s="16">
        <v>0</v>
      </c>
      <c r="AE122" s="16">
        <v>4728</v>
      </c>
      <c r="AF122" s="49">
        <v>4728</v>
      </c>
      <c r="AG122" s="48"/>
    </row>
    <row r="123" spans="2:33" x14ac:dyDescent="0.25">
      <c r="B123" s="50" t="s">
        <v>225</v>
      </c>
      <c r="C123" s="48"/>
      <c r="D123" s="48"/>
      <c r="E123" s="48"/>
      <c r="F123" s="48"/>
      <c r="G123" s="14" t="s">
        <v>39</v>
      </c>
      <c r="H123" s="15">
        <v>2210</v>
      </c>
      <c r="J123" s="15">
        <v>1320</v>
      </c>
      <c r="K123" s="14"/>
      <c r="L123" s="13" t="s">
        <v>226</v>
      </c>
      <c r="M123" s="16">
        <v>0</v>
      </c>
      <c r="N123" s="49">
        <v>2461600</v>
      </c>
      <c r="O123" s="48"/>
      <c r="P123" s="49">
        <v>230400</v>
      </c>
      <c r="Q123" s="48"/>
      <c r="R123" s="49">
        <v>0</v>
      </c>
      <c r="S123" s="48"/>
      <c r="T123" s="48"/>
      <c r="U123" s="49">
        <v>0</v>
      </c>
      <c r="V123" s="48"/>
      <c r="W123" s="16">
        <v>795600</v>
      </c>
      <c r="X123" s="49">
        <v>0</v>
      </c>
      <c r="Y123" s="48"/>
      <c r="Z123" s="16">
        <v>0</v>
      </c>
      <c r="AA123" s="16">
        <v>0</v>
      </c>
      <c r="AB123" s="16">
        <v>1666000</v>
      </c>
      <c r="AC123" s="16">
        <v>1666000</v>
      </c>
      <c r="AD123" s="16">
        <v>834000</v>
      </c>
      <c r="AE123" s="16">
        <v>0</v>
      </c>
      <c r="AF123" s="49">
        <v>0</v>
      </c>
      <c r="AG123" s="48"/>
    </row>
    <row r="124" spans="2:33" x14ac:dyDescent="0.25">
      <c r="B124" s="50" t="s">
        <v>225</v>
      </c>
      <c r="C124" s="48"/>
      <c r="D124" s="48"/>
      <c r="E124" s="48"/>
      <c r="F124" s="48"/>
      <c r="G124" s="14" t="s">
        <v>66</v>
      </c>
      <c r="H124" s="15">
        <v>2210</v>
      </c>
      <c r="J124" s="15">
        <v>1320</v>
      </c>
      <c r="K124" s="14"/>
      <c r="L124" s="13" t="s">
        <v>226</v>
      </c>
      <c r="M124" s="16">
        <v>239980271</v>
      </c>
      <c r="N124" s="49">
        <v>218984840</v>
      </c>
      <c r="O124" s="48"/>
      <c r="P124" s="49">
        <v>0</v>
      </c>
      <c r="Q124" s="48"/>
      <c r="R124" s="49">
        <v>0</v>
      </c>
      <c r="S124" s="48"/>
      <c r="T124" s="48"/>
      <c r="U124" s="49">
        <v>37722966.689999998</v>
      </c>
      <c r="V124" s="48"/>
      <c r="W124" s="16">
        <v>136074051.05000001</v>
      </c>
      <c r="X124" s="49">
        <v>5781014.2400000002</v>
      </c>
      <c r="Y124" s="48"/>
      <c r="Z124" s="16">
        <v>0</v>
      </c>
      <c r="AA124" s="16">
        <v>-173584.07</v>
      </c>
      <c r="AB124" s="16">
        <v>5668630.0700000003</v>
      </c>
      <c r="AC124" s="16">
        <v>5668630.0700000003</v>
      </c>
      <c r="AD124" s="16">
        <v>21012228.93</v>
      </c>
      <c r="AE124" s="16">
        <v>71461144.640000001</v>
      </c>
      <c r="AF124" s="49">
        <v>0</v>
      </c>
      <c r="AG124" s="48"/>
    </row>
    <row r="125" spans="2:33" x14ac:dyDescent="0.25">
      <c r="B125" s="50" t="s">
        <v>227</v>
      </c>
      <c r="C125" s="48"/>
      <c r="D125" s="48"/>
      <c r="E125" s="48"/>
      <c r="F125" s="48"/>
      <c r="G125" s="14" t="s">
        <v>39</v>
      </c>
      <c r="H125" s="15">
        <v>2210</v>
      </c>
      <c r="J125" s="15">
        <v>1320</v>
      </c>
      <c r="K125" s="14"/>
      <c r="L125" s="13" t="s">
        <v>228</v>
      </c>
      <c r="M125" s="16">
        <v>0</v>
      </c>
      <c r="N125" s="49">
        <v>19145405</v>
      </c>
      <c r="O125" s="48"/>
      <c r="P125" s="49">
        <v>0</v>
      </c>
      <c r="Q125" s="48"/>
      <c r="R125" s="49">
        <v>-9000000</v>
      </c>
      <c r="S125" s="48"/>
      <c r="T125" s="48"/>
      <c r="U125" s="49">
        <v>0</v>
      </c>
      <c r="V125" s="48"/>
      <c r="W125" s="16">
        <v>2527130.56</v>
      </c>
      <c r="X125" s="49">
        <v>15556234.279999999</v>
      </c>
      <c r="Y125" s="48"/>
      <c r="Z125" s="16">
        <v>2047972</v>
      </c>
      <c r="AA125" s="16">
        <v>0</v>
      </c>
      <c r="AB125" s="16">
        <v>336000</v>
      </c>
      <c r="AC125" s="16">
        <v>0</v>
      </c>
      <c r="AD125" s="16">
        <v>0</v>
      </c>
      <c r="AE125" s="16">
        <v>726040.16</v>
      </c>
      <c r="AF125" s="49">
        <v>726040.16</v>
      </c>
      <c r="AG125" s="48"/>
    </row>
    <row r="126" spans="2:33" x14ac:dyDescent="0.25">
      <c r="B126" s="50" t="s">
        <v>227</v>
      </c>
      <c r="C126" s="48"/>
      <c r="D126" s="48"/>
      <c r="E126" s="48"/>
      <c r="F126" s="48"/>
      <c r="G126" s="14" t="s">
        <v>66</v>
      </c>
      <c r="H126" s="15">
        <v>2210</v>
      </c>
      <c r="J126" s="15">
        <v>1320</v>
      </c>
      <c r="K126" s="14"/>
      <c r="L126" s="13" t="s">
        <v>228</v>
      </c>
      <c r="M126" s="16">
        <v>11282343</v>
      </c>
      <c r="N126" s="49">
        <v>13875089.390000001</v>
      </c>
      <c r="O126" s="48"/>
      <c r="P126" s="49">
        <v>0</v>
      </c>
      <c r="Q126" s="48"/>
      <c r="R126" s="49">
        <v>0</v>
      </c>
      <c r="S126" s="48"/>
      <c r="T126" s="48"/>
      <c r="U126" s="49">
        <v>0</v>
      </c>
      <c r="V126" s="48"/>
      <c r="W126" s="16">
        <v>728708</v>
      </c>
      <c r="X126" s="49">
        <v>2848043.96</v>
      </c>
      <c r="Y126" s="48"/>
      <c r="Z126" s="16">
        <v>4653246</v>
      </c>
      <c r="AA126" s="16">
        <v>0</v>
      </c>
      <c r="AB126" s="16">
        <v>9203031.0299999993</v>
      </c>
      <c r="AC126" s="16">
        <v>9203031.0299999993</v>
      </c>
      <c r="AD126" s="16">
        <v>6233244</v>
      </c>
      <c r="AE126" s="16">
        <v>1095306.3999999999</v>
      </c>
      <c r="AF126" s="49">
        <v>1095306.3999999999</v>
      </c>
      <c r="AG126" s="48"/>
    </row>
    <row r="127" spans="2:33" x14ac:dyDescent="0.25">
      <c r="B127" s="50" t="s">
        <v>229</v>
      </c>
      <c r="C127" s="48"/>
      <c r="D127" s="48"/>
      <c r="E127" s="48"/>
      <c r="F127" s="48"/>
      <c r="G127" s="14" t="s">
        <v>39</v>
      </c>
      <c r="H127" s="15">
        <v>2210</v>
      </c>
      <c r="J127" s="15">
        <v>1320</v>
      </c>
      <c r="K127" s="14"/>
      <c r="L127" s="13" t="s">
        <v>230</v>
      </c>
      <c r="M127" s="16">
        <v>0</v>
      </c>
      <c r="N127" s="49">
        <v>34657705</v>
      </c>
      <c r="O127" s="48"/>
      <c r="P127" s="49">
        <v>0</v>
      </c>
      <c r="Q127" s="48"/>
      <c r="R127" s="49">
        <v>11500000</v>
      </c>
      <c r="S127" s="48"/>
      <c r="T127" s="48"/>
      <c r="U127" s="49">
        <v>0</v>
      </c>
      <c r="V127" s="48"/>
      <c r="W127" s="16">
        <v>343558</v>
      </c>
      <c r="X127" s="49">
        <v>13109496.07</v>
      </c>
      <c r="Y127" s="48"/>
      <c r="Z127" s="16">
        <v>16200000</v>
      </c>
      <c r="AA127" s="16">
        <v>0</v>
      </c>
      <c r="AB127" s="16">
        <v>21200370</v>
      </c>
      <c r="AC127" s="16">
        <v>21097870</v>
      </c>
      <c r="AD127" s="16">
        <v>0</v>
      </c>
      <c r="AE127" s="16">
        <v>4280.93</v>
      </c>
      <c r="AF127" s="49">
        <v>4280.93</v>
      </c>
      <c r="AG127" s="48"/>
    </row>
    <row r="128" spans="2:33" x14ac:dyDescent="0.25">
      <c r="B128" s="50" t="s">
        <v>229</v>
      </c>
      <c r="C128" s="48"/>
      <c r="D128" s="48"/>
      <c r="E128" s="48"/>
      <c r="F128" s="48"/>
      <c r="G128" s="14" t="s">
        <v>66</v>
      </c>
      <c r="H128" s="15">
        <v>2210</v>
      </c>
      <c r="J128" s="15">
        <v>1320</v>
      </c>
      <c r="K128" s="14"/>
      <c r="L128" s="13" t="s">
        <v>230</v>
      </c>
      <c r="M128" s="16">
        <v>141294796</v>
      </c>
      <c r="N128" s="49">
        <v>139510021.61000001</v>
      </c>
      <c r="O128" s="48"/>
      <c r="P128" s="49">
        <v>-1400000</v>
      </c>
      <c r="Q128" s="48"/>
      <c r="R128" s="49">
        <v>0</v>
      </c>
      <c r="S128" s="48"/>
      <c r="T128" s="48"/>
      <c r="U128" s="49">
        <v>0</v>
      </c>
      <c r="V128" s="48"/>
      <c r="W128" s="16">
        <v>4953916.18</v>
      </c>
      <c r="X128" s="49">
        <v>24569013.050000001</v>
      </c>
      <c r="Y128" s="48"/>
      <c r="Z128" s="16">
        <v>37117845.619999997</v>
      </c>
      <c r="AA128" s="16">
        <v>-383444.56</v>
      </c>
      <c r="AB128" s="16">
        <v>90382234.909999996</v>
      </c>
      <c r="AC128" s="16">
        <v>86122679.560000002</v>
      </c>
      <c r="AD128" s="16">
        <v>88999932.469999999</v>
      </c>
      <c r="AE128" s="16">
        <v>19604857.469999999</v>
      </c>
      <c r="AF128" s="49">
        <v>19604857.469999999</v>
      </c>
      <c r="AG128" s="48"/>
    </row>
    <row r="129" spans="2:33" x14ac:dyDescent="0.25">
      <c r="B129" s="50" t="s">
        <v>231</v>
      </c>
      <c r="C129" s="48"/>
      <c r="D129" s="48"/>
      <c r="E129" s="48"/>
      <c r="F129" s="48"/>
      <c r="G129" s="14" t="s">
        <v>39</v>
      </c>
      <c r="H129" s="15">
        <v>2210</v>
      </c>
      <c r="J129" s="15">
        <v>1320</v>
      </c>
      <c r="K129" s="14" t="s">
        <v>40</v>
      </c>
      <c r="L129" s="13" t="s">
        <v>232</v>
      </c>
      <c r="M129" s="16">
        <v>0</v>
      </c>
      <c r="N129" s="49">
        <v>31419653</v>
      </c>
      <c r="O129" s="48"/>
      <c r="P129" s="49">
        <v>0</v>
      </c>
      <c r="Q129" s="48"/>
      <c r="R129" s="49">
        <v>0</v>
      </c>
      <c r="S129" s="48"/>
      <c r="T129" s="48"/>
      <c r="U129" s="49">
        <v>0</v>
      </c>
      <c r="V129" s="48"/>
      <c r="W129" s="16">
        <v>0</v>
      </c>
      <c r="X129" s="49">
        <v>10135770.380000001</v>
      </c>
      <c r="Y129" s="48"/>
      <c r="Z129" s="16">
        <v>-16249062.390000001</v>
      </c>
      <c r="AA129" s="16">
        <v>0</v>
      </c>
      <c r="AB129" s="16">
        <v>21283882.620000001</v>
      </c>
      <c r="AC129" s="16">
        <v>0</v>
      </c>
      <c r="AD129" s="16">
        <v>31419653</v>
      </c>
      <c r="AE129" s="16">
        <v>0</v>
      </c>
      <c r="AF129" s="49">
        <v>0</v>
      </c>
      <c r="AG129" s="48"/>
    </row>
    <row r="130" spans="2:33" x14ac:dyDescent="0.25">
      <c r="B130" s="50" t="s">
        <v>231</v>
      </c>
      <c r="C130" s="48"/>
      <c r="D130" s="48"/>
      <c r="E130" s="48"/>
      <c r="F130" s="48"/>
      <c r="G130" s="14" t="s">
        <v>66</v>
      </c>
      <c r="H130" s="15">
        <v>2210</v>
      </c>
      <c r="J130" s="15">
        <v>1320</v>
      </c>
      <c r="K130" s="14" t="s">
        <v>40</v>
      </c>
      <c r="L130" s="13" t="s">
        <v>232</v>
      </c>
      <c r="M130" s="16">
        <v>75584597</v>
      </c>
      <c r="N130" s="49">
        <v>73676625</v>
      </c>
      <c r="O130" s="48"/>
      <c r="P130" s="49">
        <v>0</v>
      </c>
      <c r="Q130" s="48"/>
      <c r="R130" s="49">
        <v>0</v>
      </c>
      <c r="S130" s="48"/>
      <c r="T130" s="48"/>
      <c r="U130" s="49">
        <v>0</v>
      </c>
      <c r="V130" s="48"/>
      <c r="W130" s="16">
        <v>0</v>
      </c>
      <c r="X130" s="49">
        <v>0</v>
      </c>
      <c r="Y130" s="48"/>
      <c r="Z130" s="16">
        <v>0</v>
      </c>
      <c r="AA130" s="16">
        <v>-137790</v>
      </c>
      <c r="AB130" s="16">
        <v>72750927.609999999</v>
      </c>
      <c r="AC130" s="16">
        <v>72750927.609999999</v>
      </c>
      <c r="AD130" s="16">
        <v>8479302.6899999995</v>
      </c>
      <c r="AE130" s="16">
        <v>925697.39</v>
      </c>
      <c r="AF130" s="49">
        <v>925697.39</v>
      </c>
      <c r="AG130" s="48"/>
    </row>
    <row r="131" spans="2:33" x14ac:dyDescent="0.25">
      <c r="B131" s="50" t="s">
        <v>233</v>
      </c>
      <c r="C131" s="48"/>
      <c r="D131" s="48"/>
      <c r="E131" s="48"/>
      <c r="F131" s="48"/>
      <c r="G131" s="14" t="s">
        <v>66</v>
      </c>
      <c r="H131" s="15">
        <v>2210</v>
      </c>
      <c r="J131" s="15">
        <v>1320</v>
      </c>
      <c r="K131" s="14"/>
      <c r="L131" s="13" t="s">
        <v>234</v>
      </c>
      <c r="M131" s="16">
        <v>0</v>
      </c>
      <c r="N131" s="49">
        <v>32800</v>
      </c>
      <c r="O131" s="48"/>
      <c r="P131" s="49">
        <v>0</v>
      </c>
      <c r="Q131" s="48"/>
      <c r="R131" s="49">
        <v>0</v>
      </c>
      <c r="S131" s="48"/>
      <c r="T131" s="48"/>
      <c r="U131" s="49">
        <v>0</v>
      </c>
      <c r="V131" s="48"/>
      <c r="W131" s="16">
        <v>0</v>
      </c>
      <c r="X131" s="49">
        <v>0</v>
      </c>
      <c r="Y131" s="48"/>
      <c r="Z131" s="16">
        <v>0</v>
      </c>
      <c r="AA131" s="16">
        <v>0</v>
      </c>
      <c r="AB131" s="16">
        <v>32800</v>
      </c>
      <c r="AC131" s="16">
        <v>32800</v>
      </c>
      <c r="AD131" s="16">
        <v>0</v>
      </c>
      <c r="AE131" s="16">
        <v>0</v>
      </c>
      <c r="AF131" s="49">
        <v>0</v>
      </c>
      <c r="AG131" s="48"/>
    </row>
    <row r="132" spans="2:33" ht="22.5" x14ac:dyDescent="0.25">
      <c r="B132" s="50" t="s">
        <v>235</v>
      </c>
      <c r="C132" s="48"/>
      <c r="D132" s="48"/>
      <c r="E132" s="48"/>
      <c r="F132" s="48"/>
      <c r="G132" s="14" t="s">
        <v>66</v>
      </c>
      <c r="H132" s="15">
        <v>2210</v>
      </c>
      <c r="J132" s="15">
        <v>1320</v>
      </c>
      <c r="K132" s="14"/>
      <c r="L132" s="13" t="s">
        <v>236</v>
      </c>
      <c r="M132" s="16">
        <v>636615</v>
      </c>
      <c r="N132" s="49">
        <v>575173</v>
      </c>
      <c r="O132" s="48"/>
      <c r="P132" s="49">
        <v>368652</v>
      </c>
      <c r="Q132" s="48"/>
      <c r="R132" s="49">
        <v>0</v>
      </c>
      <c r="S132" s="48"/>
      <c r="T132" s="48"/>
      <c r="U132" s="49">
        <v>0</v>
      </c>
      <c r="V132" s="48"/>
      <c r="W132" s="16">
        <v>0</v>
      </c>
      <c r="X132" s="49">
        <v>0</v>
      </c>
      <c r="Y132" s="48"/>
      <c r="Z132" s="16">
        <v>0</v>
      </c>
      <c r="AA132" s="16">
        <v>-199325.66</v>
      </c>
      <c r="AB132" s="16">
        <v>541525.66</v>
      </c>
      <c r="AC132" s="16">
        <v>541525.66</v>
      </c>
      <c r="AD132" s="16">
        <v>81120</v>
      </c>
      <c r="AE132" s="16">
        <v>33647.339999999997</v>
      </c>
      <c r="AF132" s="49">
        <v>33647.339999999997</v>
      </c>
      <c r="AG132" s="48"/>
    </row>
    <row r="133" spans="2:33" x14ac:dyDescent="0.25">
      <c r="B133" s="50" t="s">
        <v>237</v>
      </c>
      <c r="C133" s="48"/>
      <c r="D133" s="48"/>
      <c r="E133" s="48"/>
      <c r="F133" s="48"/>
      <c r="G133" s="14" t="s">
        <v>39</v>
      </c>
      <c r="H133" s="15">
        <v>2210</v>
      </c>
      <c r="J133" s="15">
        <v>1320</v>
      </c>
      <c r="K133" s="14"/>
      <c r="L133" s="13" t="s">
        <v>238</v>
      </c>
      <c r="M133" s="16">
        <v>0</v>
      </c>
      <c r="N133" s="49">
        <v>596000</v>
      </c>
      <c r="O133" s="48"/>
      <c r="P133" s="49">
        <v>0</v>
      </c>
      <c r="Q133" s="48"/>
      <c r="R133" s="49">
        <v>0</v>
      </c>
      <c r="S133" s="48"/>
      <c r="T133" s="48"/>
      <c r="U133" s="49">
        <v>0</v>
      </c>
      <c r="V133" s="48"/>
      <c r="W133" s="16">
        <v>0</v>
      </c>
      <c r="X133" s="49">
        <v>0</v>
      </c>
      <c r="Y133" s="48"/>
      <c r="Z133" s="16">
        <v>0</v>
      </c>
      <c r="AA133" s="16">
        <v>0</v>
      </c>
      <c r="AB133" s="16">
        <v>251865</v>
      </c>
      <c r="AC133" s="16">
        <v>251865</v>
      </c>
      <c r="AD133" s="16">
        <v>0</v>
      </c>
      <c r="AE133" s="16">
        <v>344135</v>
      </c>
      <c r="AF133" s="49">
        <v>344135</v>
      </c>
      <c r="AG133" s="48"/>
    </row>
    <row r="134" spans="2:33" x14ac:dyDescent="0.25">
      <c r="B134" s="50" t="s">
        <v>237</v>
      </c>
      <c r="C134" s="48"/>
      <c r="D134" s="48"/>
      <c r="E134" s="48"/>
      <c r="F134" s="48"/>
      <c r="G134" s="14" t="s">
        <v>66</v>
      </c>
      <c r="H134" s="15">
        <v>2210</v>
      </c>
      <c r="J134" s="15">
        <v>1320</v>
      </c>
      <c r="K134" s="14"/>
      <c r="L134" s="13" t="s">
        <v>238</v>
      </c>
      <c r="M134" s="16">
        <v>2036515</v>
      </c>
      <c r="N134" s="49">
        <v>1736515</v>
      </c>
      <c r="O134" s="48"/>
      <c r="P134" s="49">
        <v>0</v>
      </c>
      <c r="Q134" s="48"/>
      <c r="R134" s="49">
        <v>0</v>
      </c>
      <c r="S134" s="48"/>
      <c r="T134" s="48"/>
      <c r="U134" s="49">
        <v>0</v>
      </c>
      <c r="V134" s="48"/>
      <c r="W134" s="16">
        <v>328000</v>
      </c>
      <c r="X134" s="49">
        <v>0</v>
      </c>
      <c r="Y134" s="48"/>
      <c r="Z134" s="16">
        <v>0</v>
      </c>
      <c r="AA134" s="16">
        <v>-70353.98</v>
      </c>
      <c r="AB134" s="16">
        <v>1292153.98</v>
      </c>
      <c r="AC134" s="16">
        <v>700153.98</v>
      </c>
      <c r="AD134" s="16">
        <v>896000</v>
      </c>
      <c r="AE134" s="16">
        <v>116361.02</v>
      </c>
      <c r="AF134" s="49">
        <v>116361.02</v>
      </c>
      <c r="AG134" s="48"/>
    </row>
    <row r="135" spans="2:33" x14ac:dyDescent="0.25">
      <c r="B135" s="52" t="s">
        <v>239</v>
      </c>
      <c r="C135" s="48"/>
      <c r="D135" s="48"/>
      <c r="E135" s="48"/>
      <c r="F135" s="48"/>
      <c r="G135" s="11" t="s">
        <v>33</v>
      </c>
      <c r="H135" s="11" t="s">
        <v>33</v>
      </c>
      <c r="J135" s="11" t="s">
        <v>33</v>
      </c>
      <c r="K135" s="11" t="s">
        <v>33</v>
      </c>
      <c r="L135" s="10" t="s">
        <v>240</v>
      </c>
      <c r="M135" s="12">
        <v>0</v>
      </c>
      <c r="N135" s="53">
        <v>33012583.57</v>
      </c>
      <c r="O135" s="48"/>
      <c r="P135" s="53">
        <v>0</v>
      </c>
      <c r="Q135" s="48"/>
      <c r="R135" s="53">
        <v>5780289.9800000004</v>
      </c>
      <c r="S135" s="48"/>
      <c r="T135" s="48"/>
      <c r="U135" s="53">
        <v>0</v>
      </c>
      <c r="V135" s="48"/>
      <c r="W135" s="12">
        <v>345.74</v>
      </c>
      <c r="X135" s="53">
        <v>0</v>
      </c>
      <c r="Y135" s="48"/>
      <c r="Z135" s="12">
        <v>0</v>
      </c>
      <c r="AA135" s="12">
        <v>0</v>
      </c>
      <c r="AB135" s="12">
        <v>31764745.260000002</v>
      </c>
      <c r="AC135" s="12">
        <v>31764745.260000002</v>
      </c>
      <c r="AD135" s="12">
        <v>0</v>
      </c>
      <c r="AE135" s="12">
        <v>1247492.57</v>
      </c>
      <c r="AF135" s="53">
        <v>1247492.57</v>
      </c>
      <c r="AG135" s="48"/>
    </row>
    <row r="136" spans="2:33" x14ac:dyDescent="0.25">
      <c r="B136" s="50" t="s">
        <v>241</v>
      </c>
      <c r="C136" s="48"/>
      <c r="D136" s="48"/>
      <c r="E136" s="48"/>
      <c r="F136" s="48"/>
      <c r="G136" s="14" t="s">
        <v>39</v>
      </c>
      <c r="H136" s="15">
        <v>2110</v>
      </c>
      <c r="J136" s="15">
        <v>1320</v>
      </c>
      <c r="K136" s="14"/>
      <c r="L136" s="13" t="s">
        <v>242</v>
      </c>
      <c r="M136" s="16">
        <v>0</v>
      </c>
      <c r="N136" s="49">
        <v>0</v>
      </c>
      <c r="O136" s="48"/>
      <c r="P136" s="49">
        <v>0</v>
      </c>
      <c r="Q136" s="48"/>
      <c r="R136" s="49">
        <v>5780289.9800000004</v>
      </c>
      <c r="S136" s="48"/>
      <c r="T136" s="48"/>
      <c r="U136" s="49">
        <v>0</v>
      </c>
      <c r="V136" s="48"/>
      <c r="W136" s="16">
        <v>0</v>
      </c>
      <c r="X136" s="49">
        <v>0</v>
      </c>
      <c r="Y136" s="48"/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49">
        <v>0</v>
      </c>
      <c r="AG136" s="48"/>
    </row>
    <row r="137" spans="2:33" x14ac:dyDescent="0.25">
      <c r="B137" s="50" t="s">
        <v>241</v>
      </c>
      <c r="C137" s="48"/>
      <c r="D137" s="48"/>
      <c r="E137" s="48"/>
      <c r="F137" s="48"/>
      <c r="G137" s="14" t="s">
        <v>66</v>
      </c>
      <c r="H137" s="15">
        <v>2110</v>
      </c>
      <c r="J137" s="15">
        <v>1320</v>
      </c>
      <c r="K137" s="14"/>
      <c r="L137" s="13" t="s">
        <v>242</v>
      </c>
      <c r="M137" s="16">
        <v>0</v>
      </c>
      <c r="N137" s="49">
        <v>33012583.57</v>
      </c>
      <c r="O137" s="48"/>
      <c r="P137" s="49">
        <v>0</v>
      </c>
      <c r="Q137" s="48"/>
      <c r="R137" s="49">
        <v>0</v>
      </c>
      <c r="S137" s="48"/>
      <c r="T137" s="48"/>
      <c r="U137" s="49">
        <v>0</v>
      </c>
      <c r="V137" s="48"/>
      <c r="W137" s="16">
        <v>345.74</v>
      </c>
      <c r="X137" s="49">
        <v>0</v>
      </c>
      <c r="Y137" s="48"/>
      <c r="Z137" s="16">
        <v>0</v>
      </c>
      <c r="AA137" s="16">
        <v>0</v>
      </c>
      <c r="AB137" s="16">
        <v>31764745.260000002</v>
      </c>
      <c r="AC137" s="16">
        <v>31764745.260000002</v>
      </c>
      <c r="AD137" s="16">
        <v>0</v>
      </c>
      <c r="AE137" s="16">
        <v>1247492.57</v>
      </c>
      <c r="AF137" s="49">
        <v>1247492.57</v>
      </c>
      <c r="AG137" s="48"/>
    </row>
    <row r="138" spans="2:33" x14ac:dyDescent="0.25">
      <c r="B138" s="52" t="s">
        <v>243</v>
      </c>
      <c r="C138" s="48"/>
      <c r="D138" s="48"/>
      <c r="E138" s="48"/>
      <c r="F138" s="48"/>
      <c r="G138" s="11" t="s">
        <v>33</v>
      </c>
      <c r="H138" s="11" t="s">
        <v>33</v>
      </c>
      <c r="J138" s="11" t="s">
        <v>33</v>
      </c>
      <c r="K138" s="11" t="s">
        <v>33</v>
      </c>
      <c r="L138" s="10" t="s">
        <v>244</v>
      </c>
      <c r="M138" s="12">
        <v>429005171</v>
      </c>
      <c r="N138" s="53">
        <v>422780891</v>
      </c>
      <c r="O138" s="48"/>
      <c r="P138" s="53">
        <v>0</v>
      </c>
      <c r="Q138" s="48"/>
      <c r="R138" s="53">
        <v>0</v>
      </c>
      <c r="S138" s="48"/>
      <c r="T138" s="48"/>
      <c r="U138" s="53">
        <v>0</v>
      </c>
      <c r="V138" s="48"/>
      <c r="W138" s="12">
        <v>0</v>
      </c>
      <c r="X138" s="53">
        <v>0</v>
      </c>
      <c r="Y138" s="48"/>
      <c r="Z138" s="12">
        <v>0</v>
      </c>
      <c r="AA138" s="12">
        <v>0</v>
      </c>
      <c r="AB138" s="12">
        <v>0</v>
      </c>
      <c r="AC138" s="12">
        <v>0</v>
      </c>
      <c r="AD138" s="12">
        <v>462005171</v>
      </c>
      <c r="AE138" s="12">
        <v>422780891</v>
      </c>
      <c r="AF138" s="53">
        <v>422780891</v>
      </c>
      <c r="AG138" s="48"/>
    </row>
    <row r="139" spans="2:33" x14ac:dyDescent="0.25">
      <c r="B139" s="50" t="s">
        <v>245</v>
      </c>
      <c r="C139" s="48"/>
      <c r="D139" s="48"/>
      <c r="E139" s="48"/>
      <c r="F139" s="48"/>
      <c r="G139" s="14" t="s">
        <v>39</v>
      </c>
      <c r="H139" s="15">
        <v>1</v>
      </c>
      <c r="J139" s="15">
        <v>1</v>
      </c>
      <c r="K139" s="14"/>
      <c r="L139" s="13" t="s">
        <v>246</v>
      </c>
      <c r="M139" s="16">
        <v>0</v>
      </c>
      <c r="N139" s="49">
        <v>5780289</v>
      </c>
      <c r="O139" s="48"/>
      <c r="P139" s="49">
        <v>0</v>
      </c>
      <c r="Q139" s="48"/>
      <c r="R139" s="49">
        <v>0</v>
      </c>
      <c r="S139" s="48"/>
      <c r="T139" s="48"/>
      <c r="U139" s="49">
        <v>0</v>
      </c>
      <c r="V139" s="48"/>
      <c r="W139" s="16">
        <v>0</v>
      </c>
      <c r="X139" s="49">
        <v>0</v>
      </c>
      <c r="Y139" s="48"/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5780289</v>
      </c>
      <c r="AF139" s="49">
        <v>5780289</v>
      </c>
      <c r="AG139" s="48"/>
    </row>
    <row r="140" spans="2:33" x14ac:dyDescent="0.25">
      <c r="B140" s="50" t="s">
        <v>245</v>
      </c>
      <c r="C140" s="48"/>
      <c r="D140" s="48"/>
      <c r="E140" s="48"/>
      <c r="F140" s="48"/>
      <c r="G140" s="14" t="s">
        <v>66</v>
      </c>
      <c r="H140" s="15">
        <v>1</v>
      </c>
      <c r="J140" s="15">
        <v>1</v>
      </c>
      <c r="K140" s="14"/>
      <c r="L140" s="13" t="s">
        <v>246</v>
      </c>
      <c r="M140" s="16">
        <v>429005171</v>
      </c>
      <c r="N140" s="49">
        <v>417000602</v>
      </c>
      <c r="O140" s="48"/>
      <c r="P140" s="49">
        <v>0</v>
      </c>
      <c r="Q140" s="48"/>
      <c r="R140" s="49">
        <v>0</v>
      </c>
      <c r="S140" s="48"/>
      <c r="T140" s="48"/>
      <c r="U140" s="49">
        <v>0</v>
      </c>
      <c r="V140" s="48"/>
      <c r="W140" s="16">
        <v>0</v>
      </c>
      <c r="X140" s="49">
        <v>0</v>
      </c>
      <c r="Y140" s="48"/>
      <c r="Z140" s="16">
        <v>0</v>
      </c>
      <c r="AA140" s="16">
        <v>0</v>
      </c>
      <c r="AB140" s="16">
        <v>0</v>
      </c>
      <c r="AC140" s="16">
        <v>0</v>
      </c>
      <c r="AD140" s="16">
        <v>462005171</v>
      </c>
      <c r="AE140" s="16">
        <v>417000602</v>
      </c>
      <c r="AF140" s="49">
        <v>417000602</v>
      </c>
      <c r="AG140" s="48"/>
    </row>
    <row r="141" spans="2:33" x14ac:dyDescent="0.25">
      <c r="B141" s="52" t="s">
        <v>247</v>
      </c>
      <c r="C141" s="48"/>
      <c r="D141" s="48"/>
      <c r="E141" s="48"/>
      <c r="F141" s="48"/>
      <c r="G141" s="11" t="s">
        <v>33</v>
      </c>
      <c r="H141" s="11" t="s">
        <v>33</v>
      </c>
      <c r="J141" s="11" t="s">
        <v>33</v>
      </c>
      <c r="K141" s="11" t="s">
        <v>33</v>
      </c>
      <c r="L141" s="10" t="s">
        <v>248</v>
      </c>
      <c r="M141" s="12">
        <v>431600</v>
      </c>
      <c r="N141" s="53">
        <v>1400000.43</v>
      </c>
      <c r="O141" s="48"/>
      <c r="P141" s="53">
        <v>2317296</v>
      </c>
      <c r="Q141" s="48"/>
      <c r="R141" s="53">
        <v>-1400000</v>
      </c>
      <c r="S141" s="48"/>
      <c r="T141" s="48"/>
      <c r="U141" s="53">
        <v>0</v>
      </c>
      <c r="V141" s="48"/>
      <c r="W141" s="12">
        <v>0</v>
      </c>
      <c r="X141" s="53">
        <v>0</v>
      </c>
      <c r="Y141" s="48"/>
      <c r="Z141" s="12">
        <v>0</v>
      </c>
      <c r="AA141" s="12">
        <v>0</v>
      </c>
      <c r="AB141" s="12">
        <v>0</v>
      </c>
      <c r="AC141" s="12">
        <v>0</v>
      </c>
      <c r="AD141" s="12">
        <v>431599.57</v>
      </c>
      <c r="AE141" s="12">
        <v>1400000.43</v>
      </c>
      <c r="AF141" s="53">
        <v>1400000.43</v>
      </c>
      <c r="AG141" s="48"/>
    </row>
    <row r="142" spans="2:33" x14ac:dyDescent="0.25">
      <c r="B142" s="50" t="s">
        <v>249</v>
      </c>
      <c r="C142" s="48"/>
      <c r="D142" s="48"/>
      <c r="E142" s="48"/>
      <c r="F142" s="48"/>
      <c r="G142" s="14" t="s">
        <v>66</v>
      </c>
      <c r="H142" s="15">
        <v>2240</v>
      </c>
      <c r="J142" s="15">
        <v>1320</v>
      </c>
      <c r="K142" s="14"/>
      <c r="L142" s="13" t="s">
        <v>250</v>
      </c>
      <c r="M142" s="16">
        <v>431600</v>
      </c>
      <c r="N142" s="49">
        <v>0.43</v>
      </c>
      <c r="O142" s="48"/>
      <c r="P142" s="49">
        <v>2317296</v>
      </c>
      <c r="Q142" s="48"/>
      <c r="R142" s="49">
        <v>0</v>
      </c>
      <c r="S142" s="48"/>
      <c r="T142" s="48"/>
      <c r="U142" s="49">
        <v>0</v>
      </c>
      <c r="V142" s="48"/>
      <c r="W142" s="16">
        <v>0</v>
      </c>
      <c r="X142" s="49">
        <v>0</v>
      </c>
      <c r="Y142" s="48"/>
      <c r="Z142" s="16">
        <v>0</v>
      </c>
      <c r="AA142" s="16">
        <v>0</v>
      </c>
      <c r="AB142" s="16">
        <v>0</v>
      </c>
      <c r="AC142" s="16">
        <v>0</v>
      </c>
      <c r="AD142" s="16">
        <v>431599.57</v>
      </c>
      <c r="AE142" s="16">
        <v>0.43</v>
      </c>
      <c r="AF142" s="49">
        <v>0.43</v>
      </c>
      <c r="AG142" s="48"/>
    </row>
    <row r="143" spans="2:33" x14ac:dyDescent="0.25">
      <c r="B143" s="50" t="s">
        <v>251</v>
      </c>
      <c r="C143" s="48"/>
      <c r="D143" s="48"/>
      <c r="E143" s="48"/>
      <c r="F143" s="48"/>
      <c r="G143" s="14" t="s">
        <v>66</v>
      </c>
      <c r="H143" s="15">
        <v>2250</v>
      </c>
      <c r="J143" s="15">
        <v>1320</v>
      </c>
      <c r="K143" s="14"/>
      <c r="L143" s="13" t="s">
        <v>252</v>
      </c>
      <c r="M143" s="16">
        <v>0</v>
      </c>
      <c r="N143" s="49">
        <v>1400000</v>
      </c>
      <c r="O143" s="48"/>
      <c r="P143" s="49">
        <v>0</v>
      </c>
      <c r="Q143" s="48"/>
      <c r="R143" s="49">
        <v>-1400000</v>
      </c>
      <c r="S143" s="48"/>
      <c r="T143" s="48"/>
      <c r="U143" s="49">
        <v>0</v>
      </c>
      <c r="V143" s="48"/>
      <c r="W143" s="16">
        <v>0</v>
      </c>
      <c r="X143" s="49">
        <v>0</v>
      </c>
      <c r="Y143" s="48"/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1400000</v>
      </c>
      <c r="AF143" s="49">
        <v>1400000</v>
      </c>
      <c r="AG143" s="48"/>
    </row>
    <row r="144" spans="2:33" x14ac:dyDescent="0.25">
      <c r="B144" s="54" t="s">
        <v>253</v>
      </c>
      <c r="C144" s="48"/>
      <c r="D144" s="48"/>
      <c r="E144" s="48"/>
      <c r="F144" s="48"/>
      <c r="G144" s="8" t="s">
        <v>33</v>
      </c>
      <c r="H144" s="8" t="s">
        <v>33</v>
      </c>
      <c r="J144" s="8" t="s">
        <v>33</v>
      </c>
      <c r="K144" s="8" t="s">
        <v>33</v>
      </c>
      <c r="L144" s="7" t="s">
        <v>254</v>
      </c>
      <c r="M144" s="9">
        <v>268502104</v>
      </c>
      <c r="N144" s="51">
        <v>299792109</v>
      </c>
      <c r="O144" s="48"/>
      <c r="P144" s="51">
        <v>0</v>
      </c>
      <c r="Q144" s="48"/>
      <c r="R144" s="51">
        <v>0</v>
      </c>
      <c r="S144" s="48"/>
      <c r="T144" s="48"/>
      <c r="U144" s="51">
        <v>0</v>
      </c>
      <c r="V144" s="48"/>
      <c r="W144" s="9">
        <v>0</v>
      </c>
      <c r="X144" s="51">
        <v>-12136439.439999999</v>
      </c>
      <c r="Y144" s="48"/>
      <c r="Z144" s="9">
        <v>0</v>
      </c>
      <c r="AA144" s="9">
        <v>0</v>
      </c>
      <c r="AB144" s="9">
        <v>373535679.75999999</v>
      </c>
      <c r="AC144" s="9">
        <v>362198760.88999999</v>
      </c>
      <c r="AD144" s="9">
        <v>0</v>
      </c>
      <c r="AE144" s="9">
        <v>-61607131.32</v>
      </c>
      <c r="AF144" s="51">
        <v>3331429.47</v>
      </c>
      <c r="AG144" s="48"/>
    </row>
    <row r="145" spans="2:33" ht="22.5" x14ac:dyDescent="0.25">
      <c r="B145" s="52" t="s">
        <v>255</v>
      </c>
      <c r="C145" s="48"/>
      <c r="D145" s="48"/>
      <c r="E145" s="48"/>
      <c r="F145" s="48"/>
      <c r="G145" s="11" t="s">
        <v>33</v>
      </c>
      <c r="H145" s="11" t="s">
        <v>33</v>
      </c>
      <c r="J145" s="11" t="s">
        <v>33</v>
      </c>
      <c r="K145" s="11" t="s">
        <v>33</v>
      </c>
      <c r="L145" s="10" t="s">
        <v>256</v>
      </c>
      <c r="M145" s="12">
        <v>79707482</v>
      </c>
      <c r="N145" s="53">
        <v>110997487</v>
      </c>
      <c r="O145" s="48"/>
      <c r="P145" s="53">
        <v>0</v>
      </c>
      <c r="Q145" s="48"/>
      <c r="R145" s="53">
        <v>0</v>
      </c>
      <c r="S145" s="48"/>
      <c r="T145" s="48"/>
      <c r="U145" s="53">
        <v>0</v>
      </c>
      <c r="V145" s="48"/>
      <c r="W145" s="12">
        <v>0</v>
      </c>
      <c r="X145" s="53">
        <v>0</v>
      </c>
      <c r="Y145" s="48"/>
      <c r="Z145" s="12">
        <v>0</v>
      </c>
      <c r="AA145" s="12">
        <v>0</v>
      </c>
      <c r="AB145" s="12">
        <v>110997487</v>
      </c>
      <c r="AC145" s="12">
        <v>106671942.11</v>
      </c>
      <c r="AD145" s="12">
        <v>0</v>
      </c>
      <c r="AE145" s="12">
        <v>0</v>
      </c>
      <c r="AF145" s="53">
        <v>0</v>
      </c>
      <c r="AG145" s="48"/>
    </row>
    <row r="146" spans="2:33" ht="22.5" x14ac:dyDescent="0.25">
      <c r="B146" s="50" t="s">
        <v>257</v>
      </c>
      <c r="C146" s="48"/>
      <c r="D146" s="48"/>
      <c r="E146" s="48"/>
      <c r="F146" s="48"/>
      <c r="G146" s="14" t="s">
        <v>39</v>
      </c>
      <c r="H146" s="15">
        <v>1310</v>
      </c>
      <c r="J146" s="15">
        <v>1330</v>
      </c>
      <c r="K146" s="14" t="s">
        <v>258</v>
      </c>
      <c r="L146" s="13" t="s">
        <v>259</v>
      </c>
      <c r="M146" s="16">
        <v>79707482</v>
      </c>
      <c r="N146" s="49">
        <v>79707482</v>
      </c>
      <c r="O146" s="48"/>
      <c r="P146" s="49">
        <v>0</v>
      </c>
      <c r="Q146" s="48"/>
      <c r="R146" s="49">
        <v>0</v>
      </c>
      <c r="S146" s="48"/>
      <c r="T146" s="48"/>
      <c r="U146" s="49">
        <v>0</v>
      </c>
      <c r="V146" s="48"/>
      <c r="W146" s="16">
        <v>0</v>
      </c>
      <c r="X146" s="49">
        <v>0</v>
      </c>
      <c r="Y146" s="48"/>
      <c r="Z146" s="16">
        <v>0</v>
      </c>
      <c r="AA146" s="16">
        <v>0</v>
      </c>
      <c r="AB146" s="16">
        <v>79707482</v>
      </c>
      <c r="AC146" s="16">
        <v>75381937.109999999</v>
      </c>
      <c r="AD146" s="16">
        <v>0</v>
      </c>
      <c r="AE146" s="16">
        <v>0</v>
      </c>
      <c r="AF146" s="49">
        <v>0</v>
      </c>
      <c r="AG146" s="48"/>
    </row>
    <row r="147" spans="2:33" x14ac:dyDescent="0.25">
      <c r="B147" s="50" t="s">
        <v>260</v>
      </c>
      <c r="C147" s="48"/>
      <c r="D147" s="48"/>
      <c r="E147" s="48"/>
      <c r="F147" s="48"/>
      <c r="G147" s="14" t="s">
        <v>39</v>
      </c>
      <c r="H147" s="15">
        <v>1</v>
      </c>
      <c r="J147" s="15">
        <v>1</v>
      </c>
      <c r="K147" s="14"/>
      <c r="L147" s="13" t="s">
        <v>261</v>
      </c>
      <c r="M147" s="16">
        <v>0</v>
      </c>
      <c r="N147" s="49">
        <v>31290005</v>
      </c>
      <c r="O147" s="48"/>
      <c r="P147" s="49">
        <v>0</v>
      </c>
      <c r="Q147" s="48"/>
      <c r="R147" s="49">
        <v>0</v>
      </c>
      <c r="S147" s="48"/>
      <c r="T147" s="48"/>
      <c r="U147" s="49">
        <v>0</v>
      </c>
      <c r="V147" s="48"/>
      <c r="W147" s="16">
        <v>0</v>
      </c>
      <c r="X147" s="49">
        <v>0</v>
      </c>
      <c r="Y147" s="48"/>
      <c r="Z147" s="16">
        <v>0</v>
      </c>
      <c r="AA147" s="16">
        <v>0</v>
      </c>
      <c r="AB147" s="16">
        <v>31290005</v>
      </c>
      <c r="AC147" s="16">
        <v>31290005</v>
      </c>
      <c r="AD147" s="16">
        <v>0</v>
      </c>
      <c r="AE147" s="16">
        <v>0</v>
      </c>
      <c r="AF147" s="49">
        <v>0</v>
      </c>
      <c r="AG147" s="48"/>
    </row>
    <row r="148" spans="2:33" x14ac:dyDescent="0.25">
      <c r="B148" s="52" t="s">
        <v>262</v>
      </c>
      <c r="C148" s="48"/>
      <c r="D148" s="48"/>
      <c r="E148" s="48"/>
      <c r="F148" s="48"/>
      <c r="G148" s="11" t="s">
        <v>33</v>
      </c>
      <c r="H148" s="11" t="s">
        <v>33</v>
      </c>
      <c r="J148" s="11" t="s">
        <v>33</v>
      </c>
      <c r="K148" s="11" t="s">
        <v>33</v>
      </c>
      <c r="L148" s="10" t="s">
        <v>263</v>
      </c>
      <c r="M148" s="12">
        <v>3869200</v>
      </c>
      <c r="N148" s="53">
        <v>3869200</v>
      </c>
      <c r="O148" s="48"/>
      <c r="P148" s="53">
        <v>0</v>
      </c>
      <c r="Q148" s="48"/>
      <c r="R148" s="53">
        <v>0</v>
      </c>
      <c r="S148" s="48"/>
      <c r="T148" s="48"/>
      <c r="U148" s="53">
        <v>0</v>
      </c>
      <c r="V148" s="48"/>
      <c r="W148" s="12">
        <v>0</v>
      </c>
      <c r="X148" s="53">
        <v>0</v>
      </c>
      <c r="Y148" s="48"/>
      <c r="Z148" s="12">
        <v>0</v>
      </c>
      <c r="AA148" s="12">
        <v>0</v>
      </c>
      <c r="AB148" s="12">
        <v>3701072</v>
      </c>
      <c r="AC148" s="12">
        <v>3701072</v>
      </c>
      <c r="AD148" s="12">
        <v>0</v>
      </c>
      <c r="AE148" s="12">
        <v>168128</v>
      </c>
      <c r="AF148" s="53">
        <v>168128</v>
      </c>
      <c r="AG148" s="48"/>
    </row>
    <row r="149" spans="2:33" x14ac:dyDescent="0.25">
      <c r="B149" s="50" t="s">
        <v>264</v>
      </c>
      <c r="C149" s="48"/>
      <c r="D149" s="48"/>
      <c r="E149" s="48"/>
      <c r="F149" s="48"/>
      <c r="G149" s="14" t="s">
        <v>39</v>
      </c>
      <c r="H149" s="15">
        <v>1320</v>
      </c>
      <c r="J149" s="15">
        <v>1320</v>
      </c>
      <c r="K149" s="14"/>
      <c r="L149" s="13" t="s">
        <v>265</v>
      </c>
      <c r="M149" s="16">
        <v>3869200</v>
      </c>
      <c r="N149" s="49">
        <v>3869200</v>
      </c>
      <c r="O149" s="48"/>
      <c r="P149" s="49">
        <v>0</v>
      </c>
      <c r="Q149" s="48"/>
      <c r="R149" s="49">
        <v>0</v>
      </c>
      <c r="S149" s="48"/>
      <c r="T149" s="48"/>
      <c r="U149" s="49">
        <v>0</v>
      </c>
      <c r="V149" s="48"/>
      <c r="W149" s="16">
        <v>0</v>
      </c>
      <c r="X149" s="49">
        <v>0</v>
      </c>
      <c r="Y149" s="48"/>
      <c r="Z149" s="16">
        <v>0</v>
      </c>
      <c r="AA149" s="16">
        <v>0</v>
      </c>
      <c r="AB149" s="16">
        <v>3701072</v>
      </c>
      <c r="AC149" s="16">
        <v>3701072</v>
      </c>
      <c r="AD149" s="16">
        <v>0</v>
      </c>
      <c r="AE149" s="16">
        <v>168128</v>
      </c>
      <c r="AF149" s="49">
        <v>168128</v>
      </c>
      <c r="AG149" s="48"/>
    </row>
    <row r="150" spans="2:33" ht="22.5" x14ac:dyDescent="0.25">
      <c r="B150" s="52" t="s">
        <v>266</v>
      </c>
      <c r="C150" s="48"/>
      <c r="D150" s="48"/>
      <c r="E150" s="48"/>
      <c r="F150" s="48"/>
      <c r="G150" s="11" t="s">
        <v>33</v>
      </c>
      <c r="H150" s="11" t="s">
        <v>33</v>
      </c>
      <c r="J150" s="11" t="s">
        <v>33</v>
      </c>
      <c r="K150" s="11" t="s">
        <v>33</v>
      </c>
      <c r="L150" s="10" t="s">
        <v>267</v>
      </c>
      <c r="M150" s="12">
        <v>184925422</v>
      </c>
      <c r="N150" s="53">
        <v>184925422</v>
      </c>
      <c r="O150" s="48"/>
      <c r="P150" s="53">
        <v>0</v>
      </c>
      <c r="Q150" s="48"/>
      <c r="R150" s="53">
        <v>0</v>
      </c>
      <c r="S150" s="48"/>
      <c r="T150" s="48"/>
      <c r="U150" s="53">
        <v>0</v>
      </c>
      <c r="V150" s="48"/>
      <c r="W150" s="12">
        <v>0</v>
      </c>
      <c r="X150" s="53">
        <v>-12136439.439999999</v>
      </c>
      <c r="Y150" s="48"/>
      <c r="Z150" s="12">
        <v>0</v>
      </c>
      <c r="AA150" s="12">
        <v>0</v>
      </c>
      <c r="AB150" s="12">
        <v>258837120.75999999</v>
      </c>
      <c r="AC150" s="12">
        <v>251825746.78</v>
      </c>
      <c r="AD150" s="12">
        <v>0</v>
      </c>
      <c r="AE150" s="12">
        <v>-61775259.32</v>
      </c>
      <c r="AF150" s="53">
        <v>3163301.47</v>
      </c>
      <c r="AG150" s="48"/>
    </row>
    <row r="151" spans="2:33" ht="22.5" x14ac:dyDescent="0.25">
      <c r="B151" s="50" t="s">
        <v>268</v>
      </c>
      <c r="C151" s="48"/>
      <c r="D151" s="48"/>
      <c r="E151" s="48"/>
      <c r="F151" s="48"/>
      <c r="G151" s="14" t="s">
        <v>39</v>
      </c>
      <c r="H151" s="15">
        <v>1</v>
      </c>
      <c r="J151" s="15">
        <v>1</v>
      </c>
      <c r="K151" s="14"/>
      <c r="L151" s="13" t="s">
        <v>269</v>
      </c>
      <c r="M151" s="16">
        <v>184925422</v>
      </c>
      <c r="N151" s="49">
        <v>184925422</v>
      </c>
      <c r="O151" s="48"/>
      <c r="P151" s="49">
        <v>0</v>
      </c>
      <c r="Q151" s="48"/>
      <c r="R151" s="49">
        <v>0</v>
      </c>
      <c r="S151" s="48"/>
      <c r="T151" s="48"/>
      <c r="U151" s="49">
        <v>0</v>
      </c>
      <c r="V151" s="48"/>
      <c r="W151" s="16">
        <v>0</v>
      </c>
      <c r="X151" s="49">
        <v>-12136439.439999999</v>
      </c>
      <c r="Y151" s="48"/>
      <c r="Z151" s="16">
        <v>0</v>
      </c>
      <c r="AA151" s="16">
        <v>0</v>
      </c>
      <c r="AB151" s="16">
        <v>258837120.75999999</v>
      </c>
      <c r="AC151" s="16">
        <v>251825746.78</v>
      </c>
      <c r="AD151" s="16">
        <v>0</v>
      </c>
      <c r="AE151" s="16">
        <v>-61775259.32</v>
      </c>
      <c r="AF151" s="49">
        <v>3163301.47</v>
      </c>
      <c r="AG151" s="48"/>
    </row>
    <row r="152" spans="2:33" x14ac:dyDescent="0.25">
      <c r="B152" s="54" t="s">
        <v>270</v>
      </c>
      <c r="C152" s="48"/>
      <c r="D152" s="48"/>
      <c r="E152" s="48"/>
      <c r="F152" s="48"/>
      <c r="G152" s="8" t="s">
        <v>33</v>
      </c>
      <c r="H152" s="8" t="s">
        <v>33</v>
      </c>
      <c r="J152" s="8" t="s">
        <v>33</v>
      </c>
      <c r="K152" s="8" t="s">
        <v>33</v>
      </c>
      <c r="L152" s="7" t="s">
        <v>271</v>
      </c>
      <c r="M152" s="9">
        <v>0</v>
      </c>
      <c r="N152" s="51">
        <v>126657887</v>
      </c>
      <c r="O152" s="48"/>
      <c r="P152" s="51">
        <v>0</v>
      </c>
      <c r="Q152" s="48"/>
      <c r="R152" s="51">
        <v>1402431835</v>
      </c>
      <c r="S152" s="48"/>
      <c r="T152" s="48"/>
      <c r="U152" s="51">
        <v>0</v>
      </c>
      <c r="V152" s="48"/>
      <c r="W152" s="9">
        <v>0</v>
      </c>
      <c r="X152" s="51">
        <v>0</v>
      </c>
      <c r="Y152" s="48"/>
      <c r="Z152" s="9">
        <v>0</v>
      </c>
      <c r="AA152" s="9">
        <v>0</v>
      </c>
      <c r="AB152" s="9">
        <v>126657887</v>
      </c>
      <c r="AC152" s="9">
        <v>126657887</v>
      </c>
      <c r="AD152" s="9">
        <v>0</v>
      </c>
      <c r="AE152" s="9">
        <v>0</v>
      </c>
      <c r="AF152" s="51">
        <v>0</v>
      </c>
      <c r="AG152" s="48"/>
    </row>
    <row r="153" spans="2:33" ht="22.5" x14ac:dyDescent="0.25">
      <c r="B153" s="52" t="s">
        <v>272</v>
      </c>
      <c r="C153" s="48"/>
      <c r="D153" s="48"/>
      <c r="E153" s="48"/>
      <c r="F153" s="48"/>
      <c r="G153" s="11" t="s">
        <v>33</v>
      </c>
      <c r="H153" s="11" t="s">
        <v>33</v>
      </c>
      <c r="J153" s="11" t="s">
        <v>33</v>
      </c>
      <c r="K153" s="11" t="s">
        <v>33</v>
      </c>
      <c r="L153" s="10" t="s">
        <v>273</v>
      </c>
      <c r="M153" s="12">
        <v>0</v>
      </c>
      <c r="N153" s="53">
        <v>126657887</v>
      </c>
      <c r="O153" s="48"/>
      <c r="P153" s="53">
        <v>0</v>
      </c>
      <c r="Q153" s="48"/>
      <c r="R153" s="53">
        <v>1402431835</v>
      </c>
      <c r="S153" s="48"/>
      <c r="T153" s="48"/>
      <c r="U153" s="53">
        <v>0</v>
      </c>
      <c r="V153" s="48"/>
      <c r="W153" s="12">
        <v>0</v>
      </c>
      <c r="X153" s="53">
        <v>0</v>
      </c>
      <c r="Y153" s="48"/>
      <c r="Z153" s="12">
        <v>0</v>
      </c>
      <c r="AA153" s="12">
        <v>0</v>
      </c>
      <c r="AB153" s="12">
        <v>126657887</v>
      </c>
      <c r="AC153" s="12">
        <v>126657887</v>
      </c>
      <c r="AD153" s="12">
        <v>0</v>
      </c>
      <c r="AE153" s="12">
        <v>0</v>
      </c>
      <c r="AF153" s="53">
        <v>0</v>
      </c>
      <c r="AG153" s="48"/>
    </row>
    <row r="154" spans="2:33" x14ac:dyDescent="0.25">
      <c r="B154" s="50" t="s">
        <v>274</v>
      </c>
      <c r="C154" s="48"/>
      <c r="D154" s="48"/>
      <c r="E154" s="48"/>
      <c r="F154" s="48"/>
      <c r="G154" s="14" t="s">
        <v>39</v>
      </c>
      <c r="H154" s="15">
        <v>1</v>
      </c>
      <c r="J154" s="15">
        <v>1</v>
      </c>
      <c r="K154" s="14" t="s">
        <v>40</v>
      </c>
      <c r="L154" s="13" t="s">
        <v>275</v>
      </c>
      <c r="M154" s="16">
        <v>0</v>
      </c>
      <c r="N154" s="49">
        <v>126210229</v>
      </c>
      <c r="O154" s="48"/>
      <c r="P154" s="49">
        <v>0</v>
      </c>
      <c r="Q154" s="48"/>
      <c r="R154" s="49">
        <v>1269745887</v>
      </c>
      <c r="S154" s="48"/>
      <c r="T154" s="48"/>
      <c r="U154" s="49">
        <v>0</v>
      </c>
      <c r="V154" s="48"/>
      <c r="W154" s="16">
        <v>0</v>
      </c>
      <c r="X154" s="49">
        <v>0</v>
      </c>
      <c r="Y154" s="48"/>
      <c r="Z154" s="16">
        <v>0</v>
      </c>
      <c r="AA154" s="16">
        <v>0</v>
      </c>
      <c r="AB154" s="16">
        <v>126210229</v>
      </c>
      <c r="AC154" s="16">
        <v>126210229</v>
      </c>
      <c r="AD154" s="16">
        <v>0</v>
      </c>
      <c r="AE154" s="16">
        <v>0</v>
      </c>
      <c r="AF154" s="49">
        <v>0</v>
      </c>
      <c r="AG154" s="48"/>
    </row>
    <row r="155" spans="2:33" x14ac:dyDescent="0.25">
      <c r="B155" s="50" t="s">
        <v>274</v>
      </c>
      <c r="C155" s="48"/>
      <c r="D155" s="48"/>
      <c r="E155" s="48"/>
      <c r="F155" s="48"/>
      <c r="G155" s="14" t="s">
        <v>66</v>
      </c>
      <c r="H155" s="15">
        <v>1</v>
      </c>
      <c r="J155" s="15">
        <v>1</v>
      </c>
      <c r="K155" s="14" t="s">
        <v>40</v>
      </c>
      <c r="L155" s="13" t="s">
        <v>275</v>
      </c>
      <c r="M155" s="16">
        <v>0</v>
      </c>
      <c r="N155" s="49">
        <v>447658</v>
      </c>
      <c r="O155" s="48"/>
      <c r="P155" s="49">
        <v>0</v>
      </c>
      <c r="Q155" s="48"/>
      <c r="R155" s="49">
        <v>132685948</v>
      </c>
      <c r="S155" s="48"/>
      <c r="T155" s="48"/>
      <c r="U155" s="49">
        <v>0</v>
      </c>
      <c r="V155" s="48"/>
      <c r="W155" s="16">
        <v>0</v>
      </c>
      <c r="X155" s="49">
        <v>0</v>
      </c>
      <c r="Y155" s="48"/>
      <c r="Z155" s="16">
        <v>0</v>
      </c>
      <c r="AA155" s="16">
        <v>0</v>
      </c>
      <c r="AB155" s="16">
        <v>447658</v>
      </c>
      <c r="AC155" s="16">
        <v>447658</v>
      </c>
      <c r="AD155" s="16">
        <v>0</v>
      </c>
      <c r="AE155" s="16">
        <v>0</v>
      </c>
      <c r="AF155" s="49">
        <v>0</v>
      </c>
      <c r="AG155" s="48"/>
    </row>
    <row r="156" spans="2:33" x14ac:dyDescent="0.25">
      <c r="B156" s="47" t="s">
        <v>33</v>
      </c>
      <c r="C156" s="48"/>
      <c r="D156" s="48"/>
      <c r="E156" s="48"/>
      <c r="F156" s="48"/>
      <c r="G156" s="1" t="s">
        <v>33</v>
      </c>
      <c r="H156" s="1" t="s">
        <v>33</v>
      </c>
      <c r="J156" s="1" t="s">
        <v>33</v>
      </c>
      <c r="K156" s="1" t="s">
        <v>33</v>
      </c>
      <c r="L156" s="1" t="s">
        <v>33</v>
      </c>
      <c r="M156" s="1" t="s">
        <v>33</v>
      </c>
      <c r="N156" s="47" t="s">
        <v>33</v>
      </c>
      <c r="O156" s="48"/>
      <c r="P156" s="47" t="s">
        <v>33</v>
      </c>
      <c r="Q156" s="48"/>
      <c r="R156" s="47" t="s">
        <v>33</v>
      </c>
      <c r="S156" s="48"/>
      <c r="T156" s="48"/>
      <c r="U156" s="47" t="s">
        <v>33</v>
      </c>
      <c r="V156" s="48"/>
      <c r="W156" s="1" t="s">
        <v>33</v>
      </c>
      <c r="X156" s="47" t="s">
        <v>33</v>
      </c>
      <c r="Y156" s="48"/>
      <c r="Z156" s="1" t="s">
        <v>33</v>
      </c>
      <c r="AA156" s="1" t="s">
        <v>33</v>
      </c>
      <c r="AB156" s="1" t="s">
        <v>33</v>
      </c>
      <c r="AC156" s="1" t="s">
        <v>33</v>
      </c>
      <c r="AD156" s="1" t="s">
        <v>33</v>
      </c>
      <c r="AE156" s="1" t="s">
        <v>33</v>
      </c>
      <c r="AF156" s="47" t="s">
        <v>33</v>
      </c>
      <c r="AG156" s="48"/>
    </row>
    <row r="157" spans="2:33" ht="0" hidden="1" customHeight="1" x14ac:dyDescent="0.25"/>
  </sheetData>
  <mergeCells count="930">
    <mergeCell ref="C16:U16"/>
    <mergeCell ref="B20:H20"/>
    <mergeCell ref="J20:N20"/>
    <mergeCell ref="B21:H21"/>
    <mergeCell ref="J21:N21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  <mergeCell ref="T13:U14"/>
    <mergeCell ref="P27:Q27"/>
    <mergeCell ref="R27:T27"/>
    <mergeCell ref="U27:V27"/>
    <mergeCell ref="X27:Y27"/>
    <mergeCell ref="AF27:AG27"/>
    <mergeCell ref="B23:H23"/>
    <mergeCell ref="J23:N23"/>
    <mergeCell ref="B24:H24"/>
    <mergeCell ref="J24:N24"/>
    <mergeCell ref="B27:F27"/>
    <mergeCell ref="N27:O27"/>
    <mergeCell ref="X28:Y28"/>
    <mergeCell ref="AF28:AG28"/>
    <mergeCell ref="B29:F29"/>
    <mergeCell ref="N29:O29"/>
    <mergeCell ref="P29:Q29"/>
    <mergeCell ref="R29:T29"/>
    <mergeCell ref="U29:V29"/>
    <mergeCell ref="X29:Y29"/>
    <mergeCell ref="AF29:AG29"/>
    <mergeCell ref="B28:F28"/>
    <mergeCell ref="N28:O28"/>
    <mergeCell ref="P28:Q28"/>
    <mergeCell ref="R28:T28"/>
    <mergeCell ref="U28:V28"/>
    <mergeCell ref="X30:Y30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32:Y32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4:Y34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6:Y36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8:Y38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40:Y40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42:Y42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4:Y44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6:Y46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8:Y48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50:Y50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52:Y52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4:Y54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6:Y56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8:Y58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60:Y60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62:Y62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4:Y64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6:Y66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8:Y68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70:Y70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72:Y72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4:Y74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6:Y76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8:Y78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80:Y80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82:Y82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4:Y84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6:Y86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8:Y88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90:Y90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92:Y92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4:Y94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6:Y96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8:Y98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100:Y100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102:Y102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4:Y104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6:Y106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8:Y108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10:Y110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12:Y112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4:Y114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6:Y116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8:Y118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20:Y120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22:Y122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4:Y124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6:Y126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8:Y128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30:Y130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32:Y132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4:Y134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6:Y136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8:Y138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40:Y140"/>
    <mergeCell ref="AF140:AG140"/>
    <mergeCell ref="B141:F141"/>
    <mergeCell ref="N141:O141"/>
    <mergeCell ref="P141:Q141"/>
    <mergeCell ref="R141:T141"/>
    <mergeCell ref="U141:V141"/>
    <mergeCell ref="X141:Y141"/>
    <mergeCell ref="AF141:AG141"/>
    <mergeCell ref="B140:F140"/>
    <mergeCell ref="N140:O140"/>
    <mergeCell ref="P140:Q140"/>
    <mergeCell ref="R140:T140"/>
    <mergeCell ref="U140:V140"/>
    <mergeCell ref="X142:Y142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N142:O142"/>
    <mergeCell ref="P142:Q142"/>
    <mergeCell ref="R142:T142"/>
    <mergeCell ref="U142:V142"/>
    <mergeCell ref="X144:Y144"/>
    <mergeCell ref="AF144:AG144"/>
    <mergeCell ref="B145:F145"/>
    <mergeCell ref="N145:O145"/>
    <mergeCell ref="P145:Q145"/>
    <mergeCell ref="R145:T145"/>
    <mergeCell ref="U145:V145"/>
    <mergeCell ref="X145:Y145"/>
    <mergeCell ref="AF145:AG145"/>
    <mergeCell ref="B144:F144"/>
    <mergeCell ref="N144:O144"/>
    <mergeCell ref="P144:Q144"/>
    <mergeCell ref="R144:T144"/>
    <mergeCell ref="U144:V144"/>
    <mergeCell ref="X146:Y146"/>
    <mergeCell ref="AF146:AG146"/>
    <mergeCell ref="B147:F147"/>
    <mergeCell ref="N147:O147"/>
    <mergeCell ref="P147:Q147"/>
    <mergeCell ref="R147:T147"/>
    <mergeCell ref="U147:V147"/>
    <mergeCell ref="X147:Y147"/>
    <mergeCell ref="AF147:AG147"/>
    <mergeCell ref="B146:F146"/>
    <mergeCell ref="N146:O146"/>
    <mergeCell ref="P146:Q146"/>
    <mergeCell ref="R146:T146"/>
    <mergeCell ref="U146:V146"/>
    <mergeCell ref="X148:Y148"/>
    <mergeCell ref="AF148:AG148"/>
    <mergeCell ref="B149:F149"/>
    <mergeCell ref="N149:O149"/>
    <mergeCell ref="P149:Q149"/>
    <mergeCell ref="R149:T149"/>
    <mergeCell ref="U149:V149"/>
    <mergeCell ref="X149:Y149"/>
    <mergeCell ref="AF149:AG149"/>
    <mergeCell ref="B148:F148"/>
    <mergeCell ref="N148:O148"/>
    <mergeCell ref="P148:Q148"/>
    <mergeCell ref="R148:T148"/>
    <mergeCell ref="U148:V148"/>
    <mergeCell ref="X150:Y150"/>
    <mergeCell ref="AF150:AG150"/>
    <mergeCell ref="B151:F151"/>
    <mergeCell ref="N151:O151"/>
    <mergeCell ref="P151:Q151"/>
    <mergeCell ref="R151:T151"/>
    <mergeCell ref="U151:V151"/>
    <mergeCell ref="X151:Y151"/>
    <mergeCell ref="AF151:AG151"/>
    <mergeCell ref="B150:F150"/>
    <mergeCell ref="N150:O150"/>
    <mergeCell ref="P150:Q150"/>
    <mergeCell ref="R150:T150"/>
    <mergeCell ref="U150:V150"/>
    <mergeCell ref="X152:Y152"/>
    <mergeCell ref="AF152:AG152"/>
    <mergeCell ref="B153:F153"/>
    <mergeCell ref="N153:O153"/>
    <mergeCell ref="P153:Q153"/>
    <mergeCell ref="R153:T153"/>
    <mergeCell ref="U153:V153"/>
    <mergeCell ref="X153:Y153"/>
    <mergeCell ref="AF153:AG153"/>
    <mergeCell ref="B152:F152"/>
    <mergeCell ref="N152:O152"/>
    <mergeCell ref="P152:Q152"/>
    <mergeCell ref="R152:T152"/>
    <mergeCell ref="U152:V152"/>
    <mergeCell ref="X156:Y156"/>
    <mergeCell ref="AF156:AG156"/>
    <mergeCell ref="B156:F156"/>
    <mergeCell ref="N156:O156"/>
    <mergeCell ref="P156:Q156"/>
    <mergeCell ref="R156:T156"/>
    <mergeCell ref="U156:V156"/>
    <mergeCell ref="X154:Y154"/>
    <mergeCell ref="AF154:AG154"/>
    <mergeCell ref="B155:F155"/>
    <mergeCell ref="N155:O155"/>
    <mergeCell ref="P155:Q155"/>
    <mergeCell ref="R155:T155"/>
    <mergeCell ref="U155:V155"/>
    <mergeCell ref="X155:Y155"/>
    <mergeCell ref="AF155:AG155"/>
    <mergeCell ref="B154:F154"/>
    <mergeCell ref="N154:O154"/>
    <mergeCell ref="P154:Q154"/>
    <mergeCell ref="R154:T154"/>
    <mergeCell ref="U154:V15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por partida</vt:lpstr>
      <vt:lpstr>Resumen por sub partida</vt:lpstr>
      <vt:lpstr>Resumen por tipo de gasto</vt:lpstr>
      <vt:lpstr>Liquidación presupuestaria</vt:lpstr>
      <vt:lpstr>'Liquidación presupuestaria'!Títulos_a_imprimir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Helmer</cp:lastModifiedBy>
  <dcterms:modified xsi:type="dcterms:W3CDTF">2020-04-18T00:11:58Z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