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llecillo\Desktop\"/>
    </mc:Choice>
  </mc:AlternateContent>
  <xr:revisionPtr revIDLastSave="0" documentId="13_ncr:1_{A9AA9A18-E11D-4D5C-8D2E-B13FF3C90173}" xr6:coauthVersionLast="46" xr6:coauthVersionMax="46" xr10:uidLastSave="{00000000-0000-0000-0000-000000000000}"/>
  <bookViews>
    <workbookView xWindow="-108" yWindow="-108" windowWidth="23256" windowHeight="12576" tabRatio="574" xr2:uid="{00000000-000D-0000-FFFF-FFFF00000000}"/>
  </bookViews>
  <sheets>
    <sheet name="Resumen por partida" sheetId="2" r:id="rId1"/>
    <sheet name="Resumen por tipo de gasto" sheetId="3" r:id="rId2"/>
    <sheet name="Liquidación presupuestaria" sheetId="9" r:id="rId3"/>
  </sheets>
  <definedNames>
    <definedName name="_xlnm.Print_Titles" localSheetId="2">'Liquidación presupuestaria'!$1:$18</definedName>
    <definedName name="_xlnm.Print_Titles" localSheetId="0">'Resumen por partida'!#REF!</definedName>
    <definedName name="_xlnm.Print_Titles" localSheetId="1">'Resumen por tipo de gasto'!#REF!</definedName>
  </definedNames>
  <calcPr calcId="181029"/>
</workbook>
</file>

<file path=xl/calcChain.xml><?xml version="1.0" encoding="utf-8"?>
<calcChain xmlns="http://schemas.openxmlformats.org/spreadsheetml/2006/main">
  <c r="H108" i="3" l="1"/>
  <c r="B108" i="3"/>
  <c r="C109" i="3"/>
  <c r="C108" i="3" s="1"/>
  <c r="D109" i="3"/>
  <c r="D108" i="3" s="1"/>
  <c r="E109" i="3"/>
  <c r="F109" i="3"/>
  <c r="G109" i="3"/>
  <c r="B109" i="3"/>
  <c r="H12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54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10" i="3"/>
  <c r="H12" i="3"/>
  <c r="H13" i="3"/>
  <c r="H14" i="3"/>
  <c r="H1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1" i="3"/>
  <c r="F9" i="3"/>
  <c r="G9" i="3"/>
  <c r="C10" i="3"/>
  <c r="C9" i="3" s="1"/>
  <c r="D10" i="3"/>
  <c r="D9" i="3" s="1"/>
  <c r="H9" i="3" s="1"/>
  <c r="E10" i="3"/>
  <c r="E9" i="3" s="1"/>
  <c r="F10" i="3"/>
  <c r="G10" i="3"/>
  <c r="B10" i="3"/>
  <c r="B9" i="3" s="1"/>
  <c r="G15" i="2"/>
  <c r="F15" i="2"/>
  <c r="E15" i="2"/>
  <c r="D15" i="2"/>
  <c r="C15" i="2"/>
  <c r="B15" i="2"/>
  <c r="C14" i="2"/>
  <c r="D14" i="2"/>
  <c r="E14" i="2"/>
  <c r="F14" i="2"/>
  <c r="G14" i="2"/>
  <c r="B14" i="2"/>
  <c r="H9" i="2"/>
  <c r="H10" i="2"/>
  <c r="H11" i="2"/>
  <c r="H12" i="2"/>
  <c r="H13" i="2"/>
  <c r="H8" i="2"/>
  <c r="E108" i="3"/>
  <c r="F108" i="3"/>
  <c r="G108" i="3"/>
  <c r="C53" i="3"/>
  <c r="C52" i="3" s="1"/>
  <c r="D53" i="3"/>
  <c r="D52" i="3" s="1"/>
  <c r="H52" i="3" s="1"/>
  <c r="E53" i="3"/>
  <c r="E52" i="3" s="1"/>
  <c r="F53" i="3"/>
  <c r="F52" i="3" s="1"/>
  <c r="G53" i="3"/>
  <c r="G52" i="3" s="1"/>
  <c r="B53" i="3"/>
  <c r="B52" i="3" s="1"/>
  <c r="H53" i="3" l="1"/>
  <c r="H109" i="3"/>
  <c r="H10" i="3"/>
  <c r="H15" i="2" l="1"/>
  <c r="H14" i="2"/>
</calcChain>
</file>

<file path=xl/sharedStrings.xml><?xml version="1.0" encoding="utf-8"?>
<sst xmlns="http://schemas.openxmlformats.org/spreadsheetml/2006/main" count="663" uniqueCount="289">
  <si>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</si>
  <si>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</si>
  <si>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</si>
  <si>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</si>
  <si>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</si>
  <si>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</si>
  <si>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</si>
  <si>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</si>
  <si>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</si>
  <si>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</si>
  <si>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</si>
  <si>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</si>
  <si>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</si>
  <si>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</si>
  <si>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</si>
  <si>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</si>
  <si>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</si>
  <si>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</si>
  <si>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</si>
  <si>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</si>
  <si>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</si>
  <si>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</si>
  <si>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</si>
  <si>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</si>
  <si>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</si>
  <si>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</si>
  <si>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</si>
  <si>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</si>
  <si>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</si>
  <si>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</si>
  <si>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</si>
  <si>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</si>
  <si>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</si>
  <si>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</si>
  <si>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</si>
  <si>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</si>
  <si>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</si>
  <si>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</si>
  <si>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</si>
  <si>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</si>
  <si>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</si>
  <si>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</si>
  <si>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</si>
  <si>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</si>
  <si>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</si>
  <si>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</si>
  <si>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</si>
  <si>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</si>
  <si>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</si>
  <si>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</si>
  <si>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00203</t>
  </si>
  <si>
    <t>Disponibilidad laboral</t>
  </si>
  <si>
    <t>00204</t>
  </si>
  <si>
    <t>Compensación de vacaciones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</si>
  <si>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</si>
  <si>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</si>
  <si>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</si>
  <si>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</si>
  <si>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</si>
  <si>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</si>
  <si>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</si>
  <si>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280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</si>
  <si>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</si>
  <si>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</si>
  <si>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</si>
  <si>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</si>
  <si>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</si>
  <si>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</si>
  <si>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</si>
  <si>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</si>
  <si>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</si>
  <si>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</si>
  <si>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</si>
  <si>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</si>
  <si>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</si>
  <si>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</si>
  <si>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</si>
  <si>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</si>
  <si>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</si>
  <si>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</si>
  <si>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</si>
  <si>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</si>
  <si>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</si>
  <si>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</si>
  <si>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</si>
  <si>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</si>
  <si>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</si>
  <si>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</si>
  <si>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</si>
  <si>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</si>
  <si>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</si>
  <si>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</si>
  <si>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</si>
  <si>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</si>
  <si>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</si>
  <si>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</si>
  <si>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</si>
  <si>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</si>
  <si>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</si>
  <si>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</si>
  <si>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</si>
  <si>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</si>
  <si>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</si>
  <si>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</si>
  <si>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</si>
  <si>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</si>
  <si>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10303</t>
  </si>
  <si>
    <t>Impresión, encuadernación y otros</t>
  </si>
  <si>
    <t>10304</t>
  </si>
  <si>
    <t>Transporte de bienes</t>
  </si>
  <si>
    <t>10307</t>
  </si>
  <si>
    <t>Grupo: 104</t>
  </si>
  <si>
    <t>SERVICIOS DE GESTIÓN Y APOYO</t>
  </si>
  <si>
    <t>10401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</si>
  <si>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</si>
  <si>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</si>
  <si>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</si>
  <si>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</si>
  <si>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</si>
  <si>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</si>
  <si>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</si>
  <si>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</si>
  <si>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</si>
  <si>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</si>
  <si>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</si>
  <si>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</si>
  <si>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</si>
  <si>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</si>
  <si>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</si>
  <si>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</si>
  <si>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</si>
  <si>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</si>
  <si>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</si>
  <si>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</si>
  <si>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</si>
  <si>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</si>
  <si>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</si>
  <si>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</si>
  <si>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</si>
  <si>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</si>
  <si>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</si>
  <si>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</si>
  <si>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</si>
  <si>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</si>
  <si>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</si>
  <si>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</si>
  <si>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</si>
  <si>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</si>
  <si>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</si>
  <si>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</si>
  <si>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</si>
  <si>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</si>
  <si>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</si>
  <si>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</si>
  <si>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</si>
  <si>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</si>
  <si>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</si>
  <si>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</si>
  <si>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</si>
  <si>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</si>
  <si>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</si>
  <si>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</si>
  <si>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</si>
  <si>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</si>
  <si>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</si>
  <si>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</si>
  <si>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</si>
  <si>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</si>
  <si>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</si>
  <si>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</si>
  <si>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</si>
  <si>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</si>
  <si>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</si>
  <si>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</si>
  <si>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</si>
  <si>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</si>
  <si>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</si>
  <si>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</si>
  <si>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</si>
  <si>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</si>
  <si>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</si>
  <si>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</si>
  <si>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</si>
  <si>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</si>
  <si>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</si>
  <si>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</si>
  <si>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</si>
  <si>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</si>
  <si>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</si>
  <si>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</si>
  <si>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</si>
  <si>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</si>
  <si>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</si>
  <si>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</si>
  <si>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</si>
  <si>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</si>
  <si>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</si>
  <si>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</si>
  <si>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</si>
  <si>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</si>
  <si>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</si>
  <si>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</si>
  <si>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</si>
  <si>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</si>
  <si>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</si>
  <si>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</si>
  <si>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</si>
  <si>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</si>
  <si>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</si>
  <si>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50103</t>
  </si>
  <si>
    <t>Equipo de comunicación</t>
  </si>
  <si>
    <t>50104</t>
  </si>
  <si>
    <t>Equipo y mobiliario de oficina</t>
  </si>
  <si>
    <t>50105</t>
  </si>
  <si>
    <t>50107</t>
  </si>
  <si>
    <t>Equipo y mobiliario educacional, deportivo y recreativo</t>
  </si>
  <si>
    <t>50199</t>
  </si>
  <si>
    <t>Maquinaria y equipo diverso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</si>
  <si>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</si>
  <si>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</si>
  <si>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</si>
  <si>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</si>
  <si>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</si>
  <si>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</si>
  <si>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</si>
  <si>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</si>
  <si>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</si>
  <si>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</si>
  <si>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</si>
  <si>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</si>
  <si>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</si>
  <si>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</si>
  <si>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</si>
  <si>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Partida 6-Transferencias Corrientes</t>
  </si>
  <si>
    <t>Partida 5-Bienes Duraderos</t>
  </si>
  <si>
    <t>Partida 2-Materiales y Suministros</t>
  </si>
  <si>
    <t>Partida 1-Servicios</t>
  </si>
  <si>
    <t>Partida 0-Remuneraciones</t>
  </si>
  <si>
    <t>Total Presupuesto por partida</t>
  </si>
  <si>
    <t>Total Presupuesto dólares US  ***</t>
  </si>
  <si>
    <t>Porcentaje de Ejecución</t>
  </si>
  <si>
    <t>Disponible</t>
  </si>
  <si>
    <t xml:space="preserve">Detalle </t>
  </si>
  <si>
    <t>Grupo: 603</t>
  </si>
  <si>
    <t>PRESTACIONES</t>
  </si>
  <si>
    <t>60301</t>
  </si>
  <si>
    <t>Prestaciones legales</t>
  </si>
  <si>
    <t>Equipo de cómputo</t>
  </si>
  <si>
    <t>Otros útiles, materiales y suministros diversos</t>
  </si>
  <si>
    <t>Servicios en ciencias de la salud</t>
  </si>
  <si>
    <t>Servicios de tecnologías de información</t>
  </si>
  <si>
    <t>Poder Judicial</t>
  </si>
  <si>
    <t xml:space="preserve">Servicios jurídicos </t>
  </si>
  <si>
    <t>Equipo de transporte</t>
  </si>
  <si>
    <t>Edificios</t>
  </si>
  <si>
    <t>Transferencias Corrientes a Órganos Desconcentrados</t>
  </si>
  <si>
    <t>Total Presupuesto</t>
  </si>
  <si>
    <t>10402</t>
  </si>
  <si>
    <t>50102</t>
  </si>
  <si>
    <t>Grupo: 502</t>
  </si>
  <si>
    <t>CONSTRUCCIONES, ADICIONES Y MEJORAS</t>
  </si>
  <si>
    <t>50201</t>
  </si>
  <si>
    <t>60102</t>
  </si>
  <si>
    <t xml:space="preserve"> Ministerio Público</t>
  </si>
  <si>
    <r>
      <rPr>
        <sz val="8"/>
        <rFont val="Calibri"/>
        <family val="2"/>
      </rPr>
      <t>¹</t>
    </r>
    <r>
      <rPr>
        <sz val="8"/>
        <rFont val="Calibri"/>
        <family val="2"/>
        <scheme val="minor"/>
      </rPr>
      <t>Según Ley de Presupuesto del Poder Judicial 2021</t>
    </r>
  </si>
  <si>
    <r>
      <t xml:space="preserve">Solicitado  /Comprometido </t>
    </r>
    <r>
      <rPr>
        <b/>
        <sz val="11"/>
        <color theme="0"/>
        <rFont val="Calibri"/>
        <family val="2"/>
      </rPr>
      <t>³</t>
    </r>
  </si>
  <si>
    <r>
      <rPr>
        <sz val="8"/>
        <rFont val="Calibri"/>
        <family val="2"/>
      </rPr>
      <t>³</t>
    </r>
    <r>
      <rPr>
        <sz val="8"/>
        <rFont val="Calibri"/>
        <family val="2"/>
        <scheme val="minor"/>
      </rPr>
      <t xml:space="preserve">Se visualizan los rubros que estan ligados a un procedimiento de compra y a un documento reservado para un gasto no previsible. </t>
    </r>
  </si>
  <si>
    <r>
      <t>Disponible en Tránsito</t>
    </r>
    <r>
      <rPr>
        <b/>
        <sz val="11"/>
        <color theme="0"/>
        <rFont val="Calibri"/>
        <family val="2"/>
      </rPr>
      <t>²</t>
    </r>
  </si>
  <si>
    <t>Detalle Ejecución Presupuestaria por Partidas</t>
  </si>
  <si>
    <t xml:space="preserve">Detalle Gastos Fijos Ejecución Presupuestaria </t>
  </si>
  <si>
    <t>Detalle Gastos Operativos  Ejecución Presupuestaria</t>
  </si>
  <si>
    <t>Detalle Gastos de Inversión  Ejecución Presupuestaria</t>
  </si>
  <si>
    <t>2021</t>
  </si>
  <si>
    <t>50106</t>
  </si>
  <si>
    <t>Equipo sanitario, de laboratorio e investigación</t>
  </si>
  <si>
    <t>al 31 diciembre 2021</t>
  </si>
  <si>
    <t>Fuente: Liquidación presupuestaria, Sistema SIGA PJ al 31/12/2021</t>
  </si>
  <si>
    <r>
      <rPr>
        <sz val="8"/>
        <rFont val="Calibri"/>
        <family val="2"/>
      </rPr>
      <t>²</t>
    </r>
    <r>
      <rPr>
        <sz val="8"/>
        <rFont val="Calibri"/>
        <family val="2"/>
        <scheme val="minor"/>
      </rPr>
      <t>Presupuesto que contiene las modificaciones presupuestarias internas y externas realizadas durante la ejecución al 31 de diciembre de 2021.</t>
    </r>
  </si>
  <si>
    <r>
      <rPr>
        <sz val="8"/>
        <rFont val="Calibri"/>
        <family val="2"/>
      </rPr>
      <t>⁴</t>
    </r>
    <r>
      <rPr>
        <sz val="8"/>
        <rFont val="Calibri"/>
        <family val="2"/>
        <scheme val="minor"/>
      </rPr>
      <t xml:space="preserve">Tipo de cambio Banco Central de  Costa Rica  al 31 de diciembre de 2021 (1$ = ¢645,25). </t>
    </r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</si>
  <si>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</si>
  <si>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</si>
  <si>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</si>
  <si>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</si>
  <si>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</si>
  <si>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</si>
  <si>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>Partida 7-Transferencias de Capital</t>
  </si>
  <si>
    <t xml:space="preserve">Ejecutado </t>
  </si>
  <si>
    <r>
      <t>Presupuesto</t>
    </r>
    <r>
      <rPr>
        <b/>
        <sz val="11"/>
        <color theme="0"/>
        <rFont val="Calibri"/>
        <family val="2"/>
      </rPr>
      <t>¹</t>
    </r>
  </si>
  <si>
    <r>
      <t xml:space="preserve">Presupuesto Activo </t>
    </r>
    <r>
      <rPr>
        <b/>
        <sz val="11"/>
        <color theme="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</si>
</sst>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10409]#,##0.00;\-#,##0.00"/>
    <numFmt numFmtId="166" formatCode="[$$-540A]#,##0.00_);\([$$-540A]#,##0.00\)"/>
    <numFmt numFmtId="167" formatCode="0.0%"/>
    <numFmt numFmtId="168" formatCode="[$$-540A]#,##0.00"/>
    <numFmt numFmtId="169" formatCode="&quot;₡&quot;#,##0.00"/>
  </numFmts>
  <fonts count="2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8"/>
      <color rgb="FF000000"/>
      <name val="Tahoma"/>
    </font>
    <font>
      <sz val="11"/>
      <name val="Calibri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 applyFont="1" applyFill="1" applyBorder="1"/>
    <xf numFmtId="0" fontId="2" fillId="0" borderId="0" xfId="1"/>
    <xf numFmtId="0" fontId="2" fillId="5" borderId="0" xfId="1" applyFont="1" applyFill="1"/>
    <xf numFmtId="39" fontId="2" fillId="5" borderId="0" xfId="1" applyNumberFormat="1" applyFont="1" applyFill="1"/>
    <xf numFmtId="0" fontId="2" fillId="0" borderId="0" xfId="1"/>
    <xf numFmtId="0" fontId="4" fillId="0" borderId="0" xfId="1" applyFont="1" applyAlignment="1" applyProtection="1">
      <alignment vertical="top" wrapText="1" readingOrder="1"/>
      <protection locked="0"/>
    </xf>
    <xf numFmtId="165" fontId="4" fillId="0" borderId="0" xfId="1" applyNumberFormat="1" applyFont="1" applyAlignment="1" applyProtection="1">
      <alignment horizontal="right" vertical="top" wrapText="1" readingOrder="1"/>
      <protection locked="0"/>
    </xf>
    <xf numFmtId="164" fontId="2" fillId="5" borderId="0" xfId="1" applyNumberFormat="1" applyFont="1" applyFill="1"/>
    <xf numFmtId="0" fontId="2" fillId="5" borderId="0" xfId="1" applyFill="1"/>
    <xf numFmtId="0" fontId="2" fillId="0" borderId="0" xfId="1"/>
    <xf numFmtId="0" fontId="3" fillId="0" borderId="0" xfId="1" applyFont="1" applyBorder="1"/>
    <xf numFmtId="0" fontId="2" fillId="0" borderId="0" xfId="1" applyFill="1"/>
    <xf numFmtId="0" fontId="2" fillId="0" borderId="0" xfId="1"/>
    <xf numFmtId="0" fontId="2" fillId="5" borderId="0" xfId="1" applyFont="1" applyFill="1" applyBorder="1" applyAlignment="1">
      <alignment horizontal="left" wrapText="1"/>
    </xf>
    <xf numFmtId="0" fontId="7" fillId="0" borderId="0" xfId="0" applyFont="1" applyAlignment="1">
      <alignment horizontal="left" indent="13"/>
    </xf>
    <xf numFmtId="43" fontId="1" fillId="0" borderId="0" xfId="4" applyFont="1" applyAlignment="1">
      <alignment horizontal="center"/>
    </xf>
    <xf numFmtId="0" fontId="8" fillId="0" borderId="0" xfId="0" applyFont="1" applyAlignment="1">
      <alignment horizontal="left" indent="13"/>
    </xf>
    <xf numFmtId="0" fontId="9" fillId="0" borderId="0" xfId="1" applyFont="1"/>
    <xf numFmtId="0" fontId="10" fillId="0" borderId="3" xfId="1" applyFont="1" applyBorder="1" applyAlignment="1" applyProtection="1">
      <alignment horizontal="center" vertical="top" wrapText="1"/>
      <protection locked="0"/>
    </xf>
    <xf numFmtId="0" fontId="6" fillId="6" borderId="2" xfId="1" applyFont="1" applyFill="1" applyBorder="1" applyAlignment="1">
      <alignment horizontal="center" vertical="center" wrapText="1"/>
    </xf>
    <xf numFmtId="164" fontId="6" fillId="6" borderId="2" xfId="2" applyFont="1" applyFill="1" applyBorder="1" applyAlignment="1">
      <alignment horizontal="center" vertical="center" wrapText="1"/>
    </xf>
    <xf numFmtId="0" fontId="11" fillId="5" borderId="2" xfId="1" applyFont="1" applyFill="1" applyBorder="1" applyAlignment="1" applyProtection="1">
      <alignment vertical="top" wrapText="1" readingOrder="1"/>
      <protection locked="0"/>
    </xf>
    <xf numFmtId="39" fontId="9" fillId="5" borderId="0" xfId="1" applyNumberFormat="1" applyFont="1" applyFill="1"/>
    <xf numFmtId="0" fontId="9" fillId="5" borderId="0" xfId="1" applyFont="1" applyFill="1"/>
    <xf numFmtId="164" fontId="9" fillId="0" borderId="0" xfId="1" applyNumberFormat="1" applyFont="1"/>
    <xf numFmtId="164" fontId="12" fillId="5" borderId="2" xfId="2" applyFont="1" applyFill="1" applyBorder="1" applyAlignment="1" applyProtection="1">
      <alignment vertical="top" wrapText="1" readingOrder="1"/>
      <protection locked="0"/>
    </xf>
    <xf numFmtId="9" fontId="10" fillId="5" borderId="2" xfId="1" applyNumberFormat="1" applyFont="1" applyFill="1" applyBorder="1" applyAlignment="1">
      <alignment horizontal="center"/>
    </xf>
    <xf numFmtId="167" fontId="9" fillId="5" borderId="2" xfId="1" applyNumberFormat="1" applyFont="1" applyFill="1" applyBorder="1" applyAlignment="1">
      <alignment horizontal="center"/>
    </xf>
    <xf numFmtId="167" fontId="13" fillId="7" borderId="0" xfId="3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left"/>
    </xf>
    <xf numFmtId="167" fontId="6" fillId="7" borderId="2" xfId="1" applyNumberFormat="1" applyFont="1" applyFill="1" applyBorder="1" applyAlignment="1">
      <alignment horizontal="center"/>
    </xf>
    <xf numFmtId="166" fontId="6" fillId="7" borderId="2" xfId="2" applyNumberFormat="1" applyFont="1" applyFill="1" applyBorder="1" applyAlignment="1">
      <alignment horizontal="right"/>
    </xf>
    <xf numFmtId="0" fontId="13" fillId="7" borderId="0" xfId="1" applyFont="1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left" wrapText="1"/>
    </xf>
    <xf numFmtId="168" fontId="13" fillId="7" borderId="0" xfId="2" applyNumberFormat="1" applyFont="1" applyFill="1" applyBorder="1" applyAlignment="1">
      <alignment horizontal="center" vertical="center" wrapText="1"/>
    </xf>
    <xf numFmtId="169" fontId="13" fillId="7" borderId="0" xfId="2" applyNumberFormat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left" wrapText="1"/>
    </xf>
    <xf numFmtId="0" fontId="14" fillId="5" borderId="0" xfId="1" applyFont="1" applyFill="1" applyBorder="1" applyAlignment="1" applyProtection="1">
      <alignment horizontal="left" vertical="top" wrapText="1" readingOrder="1"/>
      <protection locked="0"/>
    </xf>
    <xf numFmtId="0" fontId="15" fillId="5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wrapText="1"/>
    </xf>
    <xf numFmtId="0" fontId="19" fillId="0" borderId="0" xfId="0" applyFont="1" applyAlignment="1">
      <alignment vertical="top" wrapText="1" readingOrder="1"/>
    </xf>
    <xf numFmtId="0" fontId="20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center" vertical="top" wrapText="1" readingOrder="1"/>
    </xf>
    <xf numFmtId="0" fontId="20" fillId="0" borderId="1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 readingOrder="1"/>
    </xf>
    <xf numFmtId="0" fontId="22" fillId="0" borderId="0" xfId="0" applyFont="1" applyAlignment="1">
      <alignment vertical="top" wrapText="1" readingOrder="1"/>
    </xf>
    <xf numFmtId="0" fontId="23" fillId="2" borderId="0" xfId="0" applyFont="1" applyFill="1" applyAlignment="1">
      <alignment horizontal="center" vertical="top" wrapText="1" readingOrder="1"/>
    </xf>
    <xf numFmtId="0" fontId="23" fillId="2" borderId="0" xfId="0" applyFont="1" applyFill="1" applyAlignment="1">
      <alignment horizontal="center" vertical="top" wrapText="1" readingOrder="1"/>
    </xf>
    <xf numFmtId="0" fontId="23" fillId="3" borderId="0" xfId="0" applyFont="1" applyFill="1" applyAlignment="1">
      <alignment horizontal="left" vertical="top" wrapText="1" readingOrder="1"/>
    </xf>
    <xf numFmtId="0" fontId="23" fillId="3" borderId="0" xfId="0" applyFont="1" applyFill="1" applyAlignment="1">
      <alignment horizontal="left" vertical="top" wrapText="1" readingOrder="1"/>
    </xf>
    <xf numFmtId="0" fontId="23" fillId="3" borderId="0" xfId="0" applyFont="1" applyFill="1" applyAlignment="1">
      <alignment vertical="top" wrapText="1" readingOrder="1"/>
    </xf>
    <xf numFmtId="165" fontId="23" fillId="3" borderId="0" xfId="0" applyNumberFormat="1" applyFont="1" applyFill="1" applyAlignment="1">
      <alignment horizontal="right" vertical="top" wrapText="1" readingOrder="1"/>
    </xf>
    <xf numFmtId="165" fontId="23" fillId="3" borderId="0" xfId="0" applyNumberFormat="1" applyFont="1" applyFill="1" applyAlignment="1">
      <alignment horizontal="right" vertical="top" wrapText="1" readingOrder="1"/>
    </xf>
    <xf numFmtId="0" fontId="23" fillId="4" borderId="0" xfId="0" applyFont="1" applyFill="1" applyAlignment="1">
      <alignment vertical="top" wrapText="1" readingOrder="1"/>
    </xf>
    <xf numFmtId="0" fontId="23" fillId="4" borderId="0" xfId="0" applyFont="1" applyFill="1" applyAlignment="1">
      <alignment horizontal="left" vertical="top" wrapText="1" readingOrder="1"/>
    </xf>
    <xf numFmtId="0" fontId="23" fillId="4" borderId="0" xfId="0" applyFont="1" applyFill="1" applyAlignment="1">
      <alignment vertical="top" wrapText="1" readingOrder="1"/>
    </xf>
    <xf numFmtId="165" fontId="23" fillId="4" borderId="0" xfId="0" applyNumberFormat="1" applyFont="1" applyFill="1" applyAlignment="1">
      <alignment horizontal="right" vertical="top" wrapText="1" readingOrder="1"/>
    </xf>
    <xf numFmtId="165" fontId="23" fillId="4" borderId="0" xfId="0" applyNumberFormat="1" applyFont="1" applyFill="1" applyAlignment="1">
      <alignment horizontal="right" vertical="top" wrapText="1" readingOrder="1"/>
    </xf>
    <xf numFmtId="0" fontId="23" fillId="0" borderId="0" xfId="0" applyFont="1" applyAlignment="1">
      <alignment vertical="top" wrapText="1" readingOrder="1"/>
    </xf>
    <xf numFmtId="0" fontId="23" fillId="0" borderId="0" xfId="0" applyFont="1" applyAlignment="1">
      <alignment horizontal="left" vertical="top" wrapText="1" readingOrder="1"/>
    </xf>
    <xf numFmtId="0" fontId="23" fillId="0" borderId="0" xfId="0" applyFont="1" applyAlignment="1">
      <alignment vertical="top" wrapText="1" readingOrder="1"/>
    </xf>
    <xf numFmtId="165" fontId="23" fillId="0" borderId="0" xfId="0" applyNumberFormat="1" applyFont="1" applyAlignment="1">
      <alignment horizontal="right" vertical="top" wrapText="1" readingOrder="1"/>
    </xf>
    <xf numFmtId="165" fontId="23" fillId="0" borderId="0" xfId="0" applyNumberFormat="1" applyFont="1" applyAlignment="1">
      <alignment horizontal="right" vertical="top" wrapText="1"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165" fontId="24" fillId="0" borderId="0" xfId="0" applyNumberFormat="1" applyFont="1" applyAlignment="1">
      <alignment horizontal="right" vertical="top" wrapText="1" readingOrder="1"/>
    </xf>
    <xf numFmtId="165" fontId="24" fillId="0" borderId="0" xfId="0" applyNumberFormat="1" applyFont="1" applyAlignment="1">
      <alignment horizontal="right" vertical="top" wrapText="1" readingOrder="1"/>
    </xf>
    <xf numFmtId="0" fontId="19" fillId="0" borderId="0" xfId="0" applyFont="1" applyAlignment="1">
      <alignment horizontal="left" vertical="top" wrapText="1" readingOrder="1"/>
    </xf>
    <xf numFmtId="165" fontId="0" fillId="0" borderId="2" xfId="0" applyNumberFormat="1" applyBorder="1" applyAlignment="1">
      <alignment horizontal="right" vertical="top" wrapText="1" readingOrder="1"/>
    </xf>
    <xf numFmtId="167" fontId="9" fillId="5" borderId="4" xfId="1" applyNumberFormat="1" applyFont="1" applyFill="1" applyBorder="1" applyAlignment="1">
      <alignment horizontal="center"/>
    </xf>
    <xf numFmtId="0" fontId="0" fillId="0" borderId="2" xfId="0" applyBorder="1" applyAlignment="1">
      <alignment vertical="top" wrapText="1" readingOrder="1"/>
    </xf>
    <xf numFmtId="9" fontId="10" fillId="5" borderId="4" xfId="1" applyNumberFormat="1" applyFont="1" applyFill="1" applyBorder="1" applyAlignment="1">
      <alignment horizontal="center"/>
    </xf>
    <xf numFmtId="169" fontId="6" fillId="7" borderId="2" xfId="2" applyNumberFormat="1" applyFont="1" applyFill="1" applyBorder="1" applyAlignment="1">
      <alignment horizontal="right"/>
    </xf>
  </cellXfs>
  <cellStyles count="5">
    <cellStyle name="Millares" xfId="4" builtinId="3"/>
    <cellStyle name="Millares 2" xfId="2" xr:uid="{259BCB9C-409A-44CE-BD03-26D90F8CA081}"/>
    <cellStyle name="Normal" xfId="0" builtinId="0"/>
    <cellStyle name="Normal 2" xfId="1" xr:uid="{4FF87B1D-C82A-485C-97C8-693AB5C1FE0D}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68384</xdr:rowOff>
    </xdr:from>
    <xdr:to>
      <xdr:col>0</xdr:col>
      <xdr:colOff>1028700</xdr:colOff>
      <xdr:row>4</xdr:row>
      <xdr:rowOff>88534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04C502-7088-495B-85B8-AD50DE25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384"/>
          <a:ext cx="914400" cy="762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104530</xdr:colOff>
      <xdr:row>1</xdr:row>
      <xdr:rowOff>49446</xdr:rowOff>
    </xdr:from>
    <xdr:to>
      <xdr:col>0</xdr:col>
      <xdr:colOff>947615</xdr:colOff>
      <xdr:row>5</xdr:row>
      <xdr:rowOff>142069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F1074-8818-49D5-A527-2EEA1F5F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30" y="215523"/>
          <a:ext cx="843085" cy="815546"/>
        </a:xfrm>
        <a:prstGeom prst="rect">
          <a:avLst/>
        </a:prstGeom>
      </xdr:spPr>
    </xdr:pic>
    <xdr:clientData/>
  </xdr:twoCellAnchor>
  <xdr:oneCellAnchor>
    <xdr:from>
      <xdr:col>0</xdr:col>
      <xdr:colOff>36146</xdr:colOff>
      <xdr:row>44</xdr:row>
      <xdr:rowOff>48845</xdr:rowOff>
    </xdr:from>
    <xdr:ext cx="1009162" cy="869951"/>
    <xdr:pic>
      <xdr:nvPicPr>
        <xdr:cNvPr id="4" name="Imagen 3">
          <a:extLst>
            <a:ext uri="{FF2B5EF4-FFF2-40B4-BE49-F238E27FC236}">
              <a16:creationId xmlns:a16="http://schemas.microsoft.com/office/drawing/2014/main" id="{E76E1081-76FB-4FE1-B6E3-B6A931CE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46" y="8762999"/>
          <a:ext cx="1009162" cy="869951"/>
        </a:xfrm>
        <a:prstGeom prst="rect">
          <a:avLst/>
        </a:prstGeom>
      </xdr:spPr>
    </xdr:pic>
    <xdr:clientData/>
  </xdr:oneCellAnchor>
  <xdr:oneCellAnchor>
    <xdr:from>
      <xdr:col>0</xdr:col>
      <xdr:colOff>74508</xdr:colOff>
      <xdr:row>100</xdr:row>
      <xdr:rowOff>87924</xdr:rowOff>
    </xdr:from>
    <xdr:ext cx="961029" cy="820958"/>
    <xdr:pic>
      <xdr:nvPicPr>
        <xdr:cNvPr id="5" name="Imagen 4">
          <a:extLst>
            <a:ext uri="{FF2B5EF4-FFF2-40B4-BE49-F238E27FC236}">
              <a16:creationId xmlns:a16="http://schemas.microsoft.com/office/drawing/2014/main" id="{6ACEFA34-0247-4AB3-A381-D3243A35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8" y="19216078"/>
          <a:ext cx="961029" cy="820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BE9D03-96A3-47AD-BC76-57292BEB7C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358140"/>
          <a:ext cx="632460" cy="972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2758-3C7B-49CE-801C-FF3AD797A909}">
  <dimension ref="A2:I27"/>
  <sheetViews>
    <sheetView showGridLines="0" tabSelected="1" zoomScale="78" zoomScaleNormal="78" workbookViewId="0">
      <selection activeCell="E30" sqref="E30"/>
    </sheetView>
  </sheetViews>
  <sheetFormatPr baseColWidth="10" defaultColWidth="8.88671875" defaultRowHeight="14.4"/>
  <cols>
    <col min="1" max="1" width="35.5546875" style="17" customWidth="1"/>
    <col min="2" max="2" width="18.44140625" style="17" customWidth="1"/>
    <col min="3" max="3" width="28.109375" style="17" customWidth="1"/>
    <col min="4" max="4" width="28.44140625" style="17" customWidth="1"/>
    <col min="5" max="5" width="31" style="17" customWidth="1"/>
    <col min="6" max="6" width="18.88671875" style="17" customWidth="1"/>
    <col min="7" max="7" width="26.77734375" style="17" customWidth="1"/>
    <col min="8" max="8" width="21.6640625" style="17" customWidth="1"/>
    <col min="9" max="9" width="16.109375" style="17" customWidth="1"/>
    <col min="10" max="16384" width="8.88671875" style="17"/>
  </cols>
  <sheetData>
    <row r="2" spans="1:9">
      <c r="A2" s="14" t="s">
        <v>251</v>
      </c>
      <c r="B2" s="15"/>
    </row>
    <row r="3" spans="1:9">
      <c r="A3" s="14" t="s">
        <v>10</v>
      </c>
      <c r="B3" s="15"/>
    </row>
    <row r="4" spans="1:9">
      <c r="A4" s="16" t="s">
        <v>268</v>
      </c>
      <c r="B4" s="15"/>
    </row>
    <row r="5" spans="1:9">
      <c r="A5" s="16" t="s">
        <v>275</v>
      </c>
      <c r="B5" s="15"/>
    </row>
    <row r="6" spans="1:9" ht="14.1" customHeight="1">
      <c r="A6" s="18"/>
      <c r="B6" s="18"/>
      <c r="C6" s="18"/>
      <c r="D6" s="18"/>
      <c r="E6" s="18"/>
      <c r="F6" s="18"/>
      <c r="G6" s="18"/>
      <c r="H6" s="18"/>
    </row>
    <row r="7" spans="1:9" ht="28.8">
      <c r="A7" s="19" t="s">
        <v>242</v>
      </c>
      <c r="B7" s="20" t="s">
        <v>287</v>
      </c>
      <c r="C7" s="20" t="s">
        <v>288</v>
      </c>
      <c r="D7" s="20" t="s">
        <v>286</v>
      </c>
      <c r="E7" s="20" t="s">
        <v>265</v>
      </c>
      <c r="F7" s="20" t="s">
        <v>241</v>
      </c>
      <c r="G7" s="20" t="s">
        <v>267</v>
      </c>
      <c r="H7" s="20" t="s">
        <v>240</v>
      </c>
    </row>
    <row r="8" spans="1:9" s="23" customFormat="1" ht="13.5" customHeight="1">
      <c r="A8" s="21" t="s">
        <v>237</v>
      </c>
      <c r="B8" s="72">
        <v>48869602534</v>
      </c>
      <c r="C8" s="72">
        <v>48869602534</v>
      </c>
      <c r="D8" s="72">
        <v>48660279482.580002</v>
      </c>
      <c r="E8" s="72">
        <v>0</v>
      </c>
      <c r="F8" s="72">
        <v>209323051.41999999</v>
      </c>
      <c r="G8" s="72">
        <v>209323051.41999999</v>
      </c>
      <c r="H8" s="27">
        <f>+D8/C8</f>
        <v>0.9957167023964566</v>
      </c>
      <c r="I8" s="22"/>
    </row>
    <row r="9" spans="1:9" s="23" customFormat="1">
      <c r="A9" s="21" t="s">
        <v>236</v>
      </c>
      <c r="B9" s="72">
        <v>3117823631</v>
      </c>
      <c r="C9" s="72">
        <v>2932409442</v>
      </c>
      <c r="D9" s="72">
        <v>2683842918.5500002</v>
      </c>
      <c r="E9" s="72">
        <v>87743236.769999996</v>
      </c>
      <c r="F9" s="72">
        <v>160823286.68000001</v>
      </c>
      <c r="G9" s="72">
        <v>160823286.68000001</v>
      </c>
      <c r="H9" s="27">
        <f t="shared" ref="H9:H13" si="0">+D9/C9</f>
        <v>0.91523471453547456</v>
      </c>
      <c r="I9" s="22"/>
    </row>
    <row r="10" spans="1:9" s="23" customFormat="1">
      <c r="A10" s="21" t="s">
        <v>235</v>
      </c>
      <c r="B10" s="72">
        <v>224737773</v>
      </c>
      <c r="C10" s="72">
        <v>221856786</v>
      </c>
      <c r="D10" s="72">
        <v>190617543.75</v>
      </c>
      <c r="E10" s="72">
        <v>12895591.15</v>
      </c>
      <c r="F10" s="72">
        <v>18343651.100000001</v>
      </c>
      <c r="G10" s="72">
        <v>18343651.100000001</v>
      </c>
      <c r="H10" s="27">
        <f t="shared" si="0"/>
        <v>0.85919185609224502</v>
      </c>
      <c r="I10" s="22"/>
    </row>
    <row r="11" spans="1:9" s="23" customFormat="1">
      <c r="A11" s="21" t="s">
        <v>234</v>
      </c>
      <c r="B11" s="72">
        <v>262124329</v>
      </c>
      <c r="C11" s="72">
        <v>261884465</v>
      </c>
      <c r="D11" s="72">
        <v>218492256.61000001</v>
      </c>
      <c r="E11" s="72">
        <v>13635462</v>
      </c>
      <c r="F11" s="72">
        <v>29756746.390000001</v>
      </c>
      <c r="G11" s="72">
        <v>29756746.390000001</v>
      </c>
      <c r="H11" s="27">
        <f t="shared" si="0"/>
        <v>0.83430781818234245</v>
      </c>
      <c r="I11" s="22"/>
    </row>
    <row r="12" spans="1:9" s="23" customFormat="1">
      <c r="A12" s="21" t="s">
        <v>233</v>
      </c>
      <c r="B12" s="72">
        <v>748550605</v>
      </c>
      <c r="C12" s="72">
        <v>813550605</v>
      </c>
      <c r="D12" s="72">
        <v>742635413</v>
      </c>
      <c r="E12" s="72">
        <v>0</v>
      </c>
      <c r="F12" s="72">
        <v>70915192</v>
      </c>
      <c r="G12" s="72">
        <v>70915192</v>
      </c>
      <c r="H12" s="27">
        <f t="shared" si="0"/>
        <v>0.91283247586055205</v>
      </c>
      <c r="I12" s="22"/>
    </row>
    <row r="13" spans="1:9" s="23" customFormat="1">
      <c r="A13" s="21" t="s">
        <v>285</v>
      </c>
      <c r="B13" s="72">
        <v>0</v>
      </c>
      <c r="C13" s="72">
        <v>355200000</v>
      </c>
      <c r="D13" s="72">
        <v>355200000</v>
      </c>
      <c r="E13" s="72">
        <v>0</v>
      </c>
      <c r="F13" s="72">
        <v>0</v>
      </c>
      <c r="G13" s="72">
        <v>0</v>
      </c>
      <c r="H13" s="27">
        <f t="shared" si="0"/>
        <v>1</v>
      </c>
      <c r="I13" s="22"/>
    </row>
    <row r="14" spans="1:9" ht="17.25" customHeight="1">
      <c r="A14" s="29" t="s">
        <v>238</v>
      </c>
      <c r="B14" s="76">
        <f>SUM(B8:B13)</f>
        <v>53222838872</v>
      </c>
      <c r="C14" s="76">
        <f t="shared" ref="C14:G14" si="1">SUM(C8:C13)</f>
        <v>53454503832</v>
      </c>
      <c r="D14" s="76">
        <f t="shared" si="1"/>
        <v>52851067614.490005</v>
      </c>
      <c r="E14" s="76">
        <f t="shared" si="1"/>
        <v>114274289.92</v>
      </c>
      <c r="F14" s="76">
        <f t="shared" si="1"/>
        <v>489161927.59000003</v>
      </c>
      <c r="G14" s="76">
        <f t="shared" si="1"/>
        <v>489161927.59000003</v>
      </c>
      <c r="H14" s="30">
        <f>+D14/C14</f>
        <v>0.98871121843340815</v>
      </c>
    </row>
    <row r="15" spans="1:9" ht="19.5" customHeight="1">
      <c r="A15" s="29" t="s">
        <v>239</v>
      </c>
      <c r="B15" s="31">
        <f>+B14/645.25</f>
        <v>82484058.693529636</v>
      </c>
      <c r="C15" s="31">
        <f>+C14/645.25</f>
        <v>82843090.014722973</v>
      </c>
      <c r="D15" s="31">
        <f>+D14/645.25</f>
        <v>81907892.467245266</v>
      </c>
      <c r="E15" s="31">
        <f>+E14/645.25</f>
        <v>177100.79801627278</v>
      </c>
      <c r="F15" s="31">
        <f>+F14/645.25</f>
        <v>758096.7494614491</v>
      </c>
      <c r="G15" s="31">
        <f>+G14/645.25</f>
        <v>758096.7494614491</v>
      </c>
      <c r="H15" s="30">
        <f>+D15/C15</f>
        <v>0.98871121843340826</v>
      </c>
    </row>
    <row r="16" spans="1:9" s="23" customFormat="1" ht="10.8" customHeight="1">
      <c r="A16" s="37" t="s">
        <v>276</v>
      </c>
      <c r="B16" s="37"/>
      <c r="C16" s="37"/>
      <c r="D16" s="37"/>
      <c r="E16" s="37"/>
      <c r="F16" s="37"/>
      <c r="G16" s="37"/>
      <c r="H16" s="37"/>
      <c r="I16" s="22"/>
    </row>
    <row r="17" spans="1:8" ht="13.2" customHeight="1">
      <c r="A17" s="38" t="s">
        <v>264</v>
      </c>
      <c r="B17" s="38"/>
      <c r="C17" s="38"/>
      <c r="D17" s="38"/>
      <c r="E17" s="38"/>
      <c r="F17" s="38"/>
      <c r="G17" s="38"/>
      <c r="H17" s="38"/>
    </row>
    <row r="18" spans="1:8" ht="13.2" customHeight="1">
      <c r="A18" s="38" t="s">
        <v>277</v>
      </c>
      <c r="B18" s="38"/>
      <c r="C18" s="38"/>
      <c r="D18" s="38"/>
      <c r="E18" s="38"/>
      <c r="F18" s="38"/>
      <c r="G18" s="38"/>
      <c r="H18" s="38"/>
    </row>
    <row r="19" spans="1:8" ht="13.2" customHeight="1">
      <c r="A19" s="38" t="s">
        <v>266</v>
      </c>
      <c r="B19" s="38"/>
      <c r="C19" s="38"/>
      <c r="D19" s="38"/>
      <c r="E19" s="38"/>
      <c r="F19" s="38"/>
      <c r="G19" s="38"/>
      <c r="H19" s="38"/>
    </row>
    <row r="20" spans="1:8">
      <c r="A20" s="39" t="s">
        <v>278</v>
      </c>
      <c r="B20" s="39"/>
      <c r="C20" s="39"/>
      <c r="D20" s="39"/>
      <c r="E20" s="39"/>
      <c r="F20" s="39"/>
      <c r="G20" s="39"/>
      <c r="H20" s="39"/>
    </row>
    <row r="21" spans="1:8">
      <c r="B21" s="24"/>
    </row>
    <row r="27" spans="1:8">
      <c r="C27" s="25"/>
    </row>
  </sheetData>
  <mergeCells count="5">
    <mergeCell ref="A16:H16"/>
    <mergeCell ref="A19:H19"/>
    <mergeCell ref="A17:H17"/>
    <mergeCell ref="A18:H18"/>
    <mergeCell ref="A20:H20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9B91-F26A-4328-88B6-8ED300724E1B}">
  <dimension ref="A1:J129"/>
  <sheetViews>
    <sheetView showGridLines="0" zoomScale="78" zoomScaleNormal="78" workbookViewId="0">
      <selection activeCell="B5" sqref="B5"/>
    </sheetView>
  </sheetViews>
  <sheetFormatPr baseColWidth="10" defaultColWidth="8.88671875" defaultRowHeight="13.2"/>
  <cols>
    <col min="1" max="1" width="55.109375" style="1" customWidth="1"/>
    <col min="2" max="2" width="23.5546875" style="1" customWidth="1"/>
    <col min="3" max="3" width="26.5546875" style="1" customWidth="1"/>
    <col min="4" max="4" width="27.44140625" style="1" customWidth="1"/>
    <col min="5" max="5" width="29.6640625" style="1" customWidth="1"/>
    <col min="6" max="6" width="21.44140625" style="1" customWidth="1"/>
    <col min="7" max="7" width="25" style="1" customWidth="1"/>
    <col min="8" max="8" width="24.21875" style="1" customWidth="1"/>
    <col min="9" max="9" width="16.109375" style="1" customWidth="1"/>
    <col min="10" max="256" width="8.88671875" style="1"/>
    <col min="257" max="257" width="25.88671875" style="1" customWidth="1"/>
    <col min="258" max="258" width="18.44140625" style="1" customWidth="1"/>
    <col min="259" max="259" width="19.5546875" style="1" customWidth="1"/>
    <col min="260" max="261" width="22.44140625" style="1" customWidth="1"/>
    <col min="262" max="263" width="18.88671875" style="1" customWidth="1"/>
    <col min="264" max="264" width="21.6640625" style="1" customWidth="1"/>
    <col min="265" max="265" width="16.109375" style="1" customWidth="1"/>
    <col min="266" max="512" width="8.88671875" style="1"/>
    <col min="513" max="513" width="25.88671875" style="1" customWidth="1"/>
    <col min="514" max="514" width="18.44140625" style="1" customWidth="1"/>
    <col min="515" max="515" width="19.5546875" style="1" customWidth="1"/>
    <col min="516" max="517" width="22.44140625" style="1" customWidth="1"/>
    <col min="518" max="519" width="18.88671875" style="1" customWidth="1"/>
    <col min="520" max="520" width="21.6640625" style="1" customWidth="1"/>
    <col min="521" max="521" width="16.109375" style="1" customWidth="1"/>
    <col min="522" max="768" width="8.88671875" style="1"/>
    <col min="769" max="769" width="25.88671875" style="1" customWidth="1"/>
    <col min="770" max="770" width="18.44140625" style="1" customWidth="1"/>
    <col min="771" max="771" width="19.5546875" style="1" customWidth="1"/>
    <col min="772" max="773" width="22.44140625" style="1" customWidth="1"/>
    <col min="774" max="775" width="18.88671875" style="1" customWidth="1"/>
    <col min="776" max="776" width="21.6640625" style="1" customWidth="1"/>
    <col min="777" max="777" width="16.109375" style="1" customWidth="1"/>
    <col min="778" max="1024" width="8.88671875" style="1"/>
    <col min="1025" max="1025" width="25.88671875" style="1" customWidth="1"/>
    <col min="1026" max="1026" width="18.44140625" style="1" customWidth="1"/>
    <col min="1027" max="1027" width="19.5546875" style="1" customWidth="1"/>
    <col min="1028" max="1029" width="22.44140625" style="1" customWidth="1"/>
    <col min="1030" max="1031" width="18.88671875" style="1" customWidth="1"/>
    <col min="1032" max="1032" width="21.6640625" style="1" customWidth="1"/>
    <col min="1033" max="1033" width="16.109375" style="1" customWidth="1"/>
    <col min="1034" max="1280" width="8.88671875" style="1"/>
    <col min="1281" max="1281" width="25.88671875" style="1" customWidth="1"/>
    <col min="1282" max="1282" width="18.44140625" style="1" customWidth="1"/>
    <col min="1283" max="1283" width="19.5546875" style="1" customWidth="1"/>
    <col min="1284" max="1285" width="22.44140625" style="1" customWidth="1"/>
    <col min="1286" max="1287" width="18.88671875" style="1" customWidth="1"/>
    <col min="1288" max="1288" width="21.6640625" style="1" customWidth="1"/>
    <col min="1289" max="1289" width="16.109375" style="1" customWidth="1"/>
    <col min="1290" max="1536" width="8.88671875" style="1"/>
    <col min="1537" max="1537" width="25.88671875" style="1" customWidth="1"/>
    <col min="1538" max="1538" width="18.44140625" style="1" customWidth="1"/>
    <col min="1539" max="1539" width="19.5546875" style="1" customWidth="1"/>
    <col min="1540" max="1541" width="22.44140625" style="1" customWidth="1"/>
    <col min="1542" max="1543" width="18.88671875" style="1" customWidth="1"/>
    <col min="1544" max="1544" width="21.6640625" style="1" customWidth="1"/>
    <col min="1545" max="1545" width="16.109375" style="1" customWidth="1"/>
    <col min="1546" max="1792" width="8.88671875" style="1"/>
    <col min="1793" max="1793" width="25.88671875" style="1" customWidth="1"/>
    <col min="1794" max="1794" width="18.44140625" style="1" customWidth="1"/>
    <col min="1795" max="1795" width="19.5546875" style="1" customWidth="1"/>
    <col min="1796" max="1797" width="22.44140625" style="1" customWidth="1"/>
    <col min="1798" max="1799" width="18.88671875" style="1" customWidth="1"/>
    <col min="1800" max="1800" width="21.6640625" style="1" customWidth="1"/>
    <col min="1801" max="1801" width="16.109375" style="1" customWidth="1"/>
    <col min="1802" max="2048" width="8.88671875" style="1"/>
    <col min="2049" max="2049" width="25.88671875" style="1" customWidth="1"/>
    <col min="2050" max="2050" width="18.44140625" style="1" customWidth="1"/>
    <col min="2051" max="2051" width="19.5546875" style="1" customWidth="1"/>
    <col min="2052" max="2053" width="22.44140625" style="1" customWidth="1"/>
    <col min="2054" max="2055" width="18.88671875" style="1" customWidth="1"/>
    <col min="2056" max="2056" width="21.6640625" style="1" customWidth="1"/>
    <col min="2057" max="2057" width="16.109375" style="1" customWidth="1"/>
    <col min="2058" max="2304" width="8.88671875" style="1"/>
    <col min="2305" max="2305" width="25.88671875" style="1" customWidth="1"/>
    <col min="2306" max="2306" width="18.44140625" style="1" customWidth="1"/>
    <col min="2307" max="2307" width="19.5546875" style="1" customWidth="1"/>
    <col min="2308" max="2309" width="22.44140625" style="1" customWidth="1"/>
    <col min="2310" max="2311" width="18.88671875" style="1" customWidth="1"/>
    <col min="2312" max="2312" width="21.6640625" style="1" customWidth="1"/>
    <col min="2313" max="2313" width="16.109375" style="1" customWidth="1"/>
    <col min="2314" max="2560" width="8.88671875" style="1"/>
    <col min="2561" max="2561" width="25.88671875" style="1" customWidth="1"/>
    <col min="2562" max="2562" width="18.44140625" style="1" customWidth="1"/>
    <col min="2563" max="2563" width="19.5546875" style="1" customWidth="1"/>
    <col min="2564" max="2565" width="22.44140625" style="1" customWidth="1"/>
    <col min="2566" max="2567" width="18.88671875" style="1" customWidth="1"/>
    <col min="2568" max="2568" width="21.6640625" style="1" customWidth="1"/>
    <col min="2569" max="2569" width="16.109375" style="1" customWidth="1"/>
    <col min="2570" max="2816" width="8.88671875" style="1"/>
    <col min="2817" max="2817" width="25.88671875" style="1" customWidth="1"/>
    <col min="2818" max="2818" width="18.44140625" style="1" customWidth="1"/>
    <col min="2819" max="2819" width="19.5546875" style="1" customWidth="1"/>
    <col min="2820" max="2821" width="22.44140625" style="1" customWidth="1"/>
    <col min="2822" max="2823" width="18.88671875" style="1" customWidth="1"/>
    <col min="2824" max="2824" width="21.6640625" style="1" customWidth="1"/>
    <col min="2825" max="2825" width="16.109375" style="1" customWidth="1"/>
    <col min="2826" max="3072" width="8.88671875" style="1"/>
    <col min="3073" max="3073" width="25.88671875" style="1" customWidth="1"/>
    <col min="3074" max="3074" width="18.44140625" style="1" customWidth="1"/>
    <col min="3075" max="3075" width="19.5546875" style="1" customWidth="1"/>
    <col min="3076" max="3077" width="22.44140625" style="1" customWidth="1"/>
    <col min="3078" max="3079" width="18.88671875" style="1" customWidth="1"/>
    <col min="3080" max="3080" width="21.6640625" style="1" customWidth="1"/>
    <col min="3081" max="3081" width="16.109375" style="1" customWidth="1"/>
    <col min="3082" max="3328" width="8.88671875" style="1"/>
    <col min="3329" max="3329" width="25.88671875" style="1" customWidth="1"/>
    <col min="3330" max="3330" width="18.44140625" style="1" customWidth="1"/>
    <col min="3331" max="3331" width="19.5546875" style="1" customWidth="1"/>
    <col min="3332" max="3333" width="22.44140625" style="1" customWidth="1"/>
    <col min="3334" max="3335" width="18.88671875" style="1" customWidth="1"/>
    <col min="3336" max="3336" width="21.6640625" style="1" customWidth="1"/>
    <col min="3337" max="3337" width="16.109375" style="1" customWidth="1"/>
    <col min="3338" max="3584" width="8.88671875" style="1"/>
    <col min="3585" max="3585" width="25.88671875" style="1" customWidth="1"/>
    <col min="3586" max="3586" width="18.44140625" style="1" customWidth="1"/>
    <col min="3587" max="3587" width="19.5546875" style="1" customWidth="1"/>
    <col min="3588" max="3589" width="22.44140625" style="1" customWidth="1"/>
    <col min="3590" max="3591" width="18.88671875" style="1" customWidth="1"/>
    <col min="3592" max="3592" width="21.6640625" style="1" customWidth="1"/>
    <col min="3593" max="3593" width="16.109375" style="1" customWidth="1"/>
    <col min="3594" max="3840" width="8.88671875" style="1"/>
    <col min="3841" max="3841" width="25.88671875" style="1" customWidth="1"/>
    <col min="3842" max="3842" width="18.44140625" style="1" customWidth="1"/>
    <col min="3843" max="3843" width="19.5546875" style="1" customWidth="1"/>
    <col min="3844" max="3845" width="22.44140625" style="1" customWidth="1"/>
    <col min="3846" max="3847" width="18.88671875" style="1" customWidth="1"/>
    <col min="3848" max="3848" width="21.6640625" style="1" customWidth="1"/>
    <col min="3849" max="3849" width="16.109375" style="1" customWidth="1"/>
    <col min="3850" max="4096" width="8.88671875" style="1"/>
    <col min="4097" max="4097" width="25.88671875" style="1" customWidth="1"/>
    <col min="4098" max="4098" width="18.44140625" style="1" customWidth="1"/>
    <col min="4099" max="4099" width="19.5546875" style="1" customWidth="1"/>
    <col min="4100" max="4101" width="22.44140625" style="1" customWidth="1"/>
    <col min="4102" max="4103" width="18.88671875" style="1" customWidth="1"/>
    <col min="4104" max="4104" width="21.6640625" style="1" customWidth="1"/>
    <col min="4105" max="4105" width="16.109375" style="1" customWidth="1"/>
    <col min="4106" max="4352" width="8.88671875" style="1"/>
    <col min="4353" max="4353" width="25.88671875" style="1" customWidth="1"/>
    <col min="4354" max="4354" width="18.44140625" style="1" customWidth="1"/>
    <col min="4355" max="4355" width="19.5546875" style="1" customWidth="1"/>
    <col min="4356" max="4357" width="22.44140625" style="1" customWidth="1"/>
    <col min="4358" max="4359" width="18.88671875" style="1" customWidth="1"/>
    <col min="4360" max="4360" width="21.6640625" style="1" customWidth="1"/>
    <col min="4361" max="4361" width="16.109375" style="1" customWidth="1"/>
    <col min="4362" max="4608" width="8.88671875" style="1"/>
    <col min="4609" max="4609" width="25.88671875" style="1" customWidth="1"/>
    <col min="4610" max="4610" width="18.44140625" style="1" customWidth="1"/>
    <col min="4611" max="4611" width="19.5546875" style="1" customWidth="1"/>
    <col min="4612" max="4613" width="22.44140625" style="1" customWidth="1"/>
    <col min="4614" max="4615" width="18.88671875" style="1" customWidth="1"/>
    <col min="4616" max="4616" width="21.6640625" style="1" customWidth="1"/>
    <col min="4617" max="4617" width="16.109375" style="1" customWidth="1"/>
    <col min="4618" max="4864" width="8.88671875" style="1"/>
    <col min="4865" max="4865" width="25.88671875" style="1" customWidth="1"/>
    <col min="4866" max="4866" width="18.44140625" style="1" customWidth="1"/>
    <col min="4867" max="4867" width="19.5546875" style="1" customWidth="1"/>
    <col min="4868" max="4869" width="22.44140625" style="1" customWidth="1"/>
    <col min="4870" max="4871" width="18.88671875" style="1" customWidth="1"/>
    <col min="4872" max="4872" width="21.6640625" style="1" customWidth="1"/>
    <col min="4873" max="4873" width="16.109375" style="1" customWidth="1"/>
    <col min="4874" max="5120" width="8.88671875" style="1"/>
    <col min="5121" max="5121" width="25.88671875" style="1" customWidth="1"/>
    <col min="5122" max="5122" width="18.44140625" style="1" customWidth="1"/>
    <col min="5123" max="5123" width="19.5546875" style="1" customWidth="1"/>
    <col min="5124" max="5125" width="22.44140625" style="1" customWidth="1"/>
    <col min="5126" max="5127" width="18.88671875" style="1" customWidth="1"/>
    <col min="5128" max="5128" width="21.6640625" style="1" customWidth="1"/>
    <col min="5129" max="5129" width="16.109375" style="1" customWidth="1"/>
    <col min="5130" max="5376" width="8.88671875" style="1"/>
    <col min="5377" max="5377" width="25.88671875" style="1" customWidth="1"/>
    <col min="5378" max="5378" width="18.44140625" style="1" customWidth="1"/>
    <col min="5379" max="5379" width="19.5546875" style="1" customWidth="1"/>
    <col min="5380" max="5381" width="22.44140625" style="1" customWidth="1"/>
    <col min="5382" max="5383" width="18.88671875" style="1" customWidth="1"/>
    <col min="5384" max="5384" width="21.6640625" style="1" customWidth="1"/>
    <col min="5385" max="5385" width="16.109375" style="1" customWidth="1"/>
    <col min="5386" max="5632" width="8.88671875" style="1"/>
    <col min="5633" max="5633" width="25.88671875" style="1" customWidth="1"/>
    <col min="5634" max="5634" width="18.44140625" style="1" customWidth="1"/>
    <col min="5635" max="5635" width="19.5546875" style="1" customWidth="1"/>
    <col min="5636" max="5637" width="22.44140625" style="1" customWidth="1"/>
    <col min="5638" max="5639" width="18.88671875" style="1" customWidth="1"/>
    <col min="5640" max="5640" width="21.6640625" style="1" customWidth="1"/>
    <col min="5641" max="5641" width="16.109375" style="1" customWidth="1"/>
    <col min="5642" max="5888" width="8.88671875" style="1"/>
    <col min="5889" max="5889" width="25.88671875" style="1" customWidth="1"/>
    <col min="5890" max="5890" width="18.44140625" style="1" customWidth="1"/>
    <col min="5891" max="5891" width="19.5546875" style="1" customWidth="1"/>
    <col min="5892" max="5893" width="22.44140625" style="1" customWidth="1"/>
    <col min="5894" max="5895" width="18.88671875" style="1" customWidth="1"/>
    <col min="5896" max="5896" width="21.6640625" style="1" customWidth="1"/>
    <col min="5897" max="5897" width="16.109375" style="1" customWidth="1"/>
    <col min="5898" max="6144" width="8.88671875" style="1"/>
    <col min="6145" max="6145" width="25.88671875" style="1" customWidth="1"/>
    <col min="6146" max="6146" width="18.44140625" style="1" customWidth="1"/>
    <col min="6147" max="6147" width="19.5546875" style="1" customWidth="1"/>
    <col min="6148" max="6149" width="22.44140625" style="1" customWidth="1"/>
    <col min="6150" max="6151" width="18.88671875" style="1" customWidth="1"/>
    <col min="6152" max="6152" width="21.6640625" style="1" customWidth="1"/>
    <col min="6153" max="6153" width="16.109375" style="1" customWidth="1"/>
    <col min="6154" max="6400" width="8.88671875" style="1"/>
    <col min="6401" max="6401" width="25.88671875" style="1" customWidth="1"/>
    <col min="6402" max="6402" width="18.44140625" style="1" customWidth="1"/>
    <col min="6403" max="6403" width="19.5546875" style="1" customWidth="1"/>
    <col min="6404" max="6405" width="22.44140625" style="1" customWidth="1"/>
    <col min="6406" max="6407" width="18.88671875" style="1" customWidth="1"/>
    <col min="6408" max="6408" width="21.6640625" style="1" customWidth="1"/>
    <col min="6409" max="6409" width="16.109375" style="1" customWidth="1"/>
    <col min="6410" max="6656" width="8.88671875" style="1"/>
    <col min="6657" max="6657" width="25.88671875" style="1" customWidth="1"/>
    <col min="6658" max="6658" width="18.44140625" style="1" customWidth="1"/>
    <col min="6659" max="6659" width="19.5546875" style="1" customWidth="1"/>
    <col min="6660" max="6661" width="22.44140625" style="1" customWidth="1"/>
    <col min="6662" max="6663" width="18.88671875" style="1" customWidth="1"/>
    <col min="6664" max="6664" width="21.6640625" style="1" customWidth="1"/>
    <col min="6665" max="6665" width="16.109375" style="1" customWidth="1"/>
    <col min="6666" max="6912" width="8.88671875" style="1"/>
    <col min="6913" max="6913" width="25.88671875" style="1" customWidth="1"/>
    <col min="6914" max="6914" width="18.44140625" style="1" customWidth="1"/>
    <col min="6915" max="6915" width="19.5546875" style="1" customWidth="1"/>
    <col min="6916" max="6917" width="22.44140625" style="1" customWidth="1"/>
    <col min="6918" max="6919" width="18.88671875" style="1" customWidth="1"/>
    <col min="6920" max="6920" width="21.6640625" style="1" customWidth="1"/>
    <col min="6921" max="6921" width="16.109375" style="1" customWidth="1"/>
    <col min="6922" max="7168" width="8.88671875" style="1"/>
    <col min="7169" max="7169" width="25.88671875" style="1" customWidth="1"/>
    <col min="7170" max="7170" width="18.44140625" style="1" customWidth="1"/>
    <col min="7171" max="7171" width="19.5546875" style="1" customWidth="1"/>
    <col min="7172" max="7173" width="22.44140625" style="1" customWidth="1"/>
    <col min="7174" max="7175" width="18.88671875" style="1" customWidth="1"/>
    <col min="7176" max="7176" width="21.6640625" style="1" customWidth="1"/>
    <col min="7177" max="7177" width="16.109375" style="1" customWidth="1"/>
    <col min="7178" max="7424" width="8.88671875" style="1"/>
    <col min="7425" max="7425" width="25.88671875" style="1" customWidth="1"/>
    <col min="7426" max="7426" width="18.44140625" style="1" customWidth="1"/>
    <col min="7427" max="7427" width="19.5546875" style="1" customWidth="1"/>
    <col min="7428" max="7429" width="22.44140625" style="1" customWidth="1"/>
    <col min="7430" max="7431" width="18.88671875" style="1" customWidth="1"/>
    <col min="7432" max="7432" width="21.6640625" style="1" customWidth="1"/>
    <col min="7433" max="7433" width="16.109375" style="1" customWidth="1"/>
    <col min="7434" max="7680" width="8.88671875" style="1"/>
    <col min="7681" max="7681" width="25.88671875" style="1" customWidth="1"/>
    <col min="7682" max="7682" width="18.44140625" style="1" customWidth="1"/>
    <col min="7683" max="7683" width="19.5546875" style="1" customWidth="1"/>
    <col min="7684" max="7685" width="22.44140625" style="1" customWidth="1"/>
    <col min="7686" max="7687" width="18.88671875" style="1" customWidth="1"/>
    <col min="7688" max="7688" width="21.6640625" style="1" customWidth="1"/>
    <col min="7689" max="7689" width="16.109375" style="1" customWidth="1"/>
    <col min="7690" max="7936" width="8.88671875" style="1"/>
    <col min="7937" max="7937" width="25.88671875" style="1" customWidth="1"/>
    <col min="7938" max="7938" width="18.44140625" style="1" customWidth="1"/>
    <col min="7939" max="7939" width="19.5546875" style="1" customWidth="1"/>
    <col min="7940" max="7941" width="22.44140625" style="1" customWidth="1"/>
    <col min="7942" max="7943" width="18.88671875" style="1" customWidth="1"/>
    <col min="7944" max="7944" width="21.6640625" style="1" customWidth="1"/>
    <col min="7945" max="7945" width="16.109375" style="1" customWidth="1"/>
    <col min="7946" max="8192" width="8.88671875" style="1"/>
    <col min="8193" max="8193" width="25.88671875" style="1" customWidth="1"/>
    <col min="8194" max="8194" width="18.44140625" style="1" customWidth="1"/>
    <col min="8195" max="8195" width="19.5546875" style="1" customWidth="1"/>
    <col min="8196" max="8197" width="22.44140625" style="1" customWidth="1"/>
    <col min="8198" max="8199" width="18.88671875" style="1" customWidth="1"/>
    <col min="8200" max="8200" width="21.6640625" style="1" customWidth="1"/>
    <col min="8201" max="8201" width="16.109375" style="1" customWidth="1"/>
    <col min="8202" max="8448" width="8.88671875" style="1"/>
    <col min="8449" max="8449" width="25.88671875" style="1" customWidth="1"/>
    <col min="8450" max="8450" width="18.44140625" style="1" customWidth="1"/>
    <col min="8451" max="8451" width="19.5546875" style="1" customWidth="1"/>
    <col min="8452" max="8453" width="22.44140625" style="1" customWidth="1"/>
    <col min="8454" max="8455" width="18.88671875" style="1" customWidth="1"/>
    <col min="8456" max="8456" width="21.6640625" style="1" customWidth="1"/>
    <col min="8457" max="8457" width="16.109375" style="1" customWidth="1"/>
    <col min="8458" max="8704" width="8.88671875" style="1"/>
    <col min="8705" max="8705" width="25.88671875" style="1" customWidth="1"/>
    <col min="8706" max="8706" width="18.44140625" style="1" customWidth="1"/>
    <col min="8707" max="8707" width="19.5546875" style="1" customWidth="1"/>
    <col min="8708" max="8709" width="22.44140625" style="1" customWidth="1"/>
    <col min="8710" max="8711" width="18.88671875" style="1" customWidth="1"/>
    <col min="8712" max="8712" width="21.6640625" style="1" customWidth="1"/>
    <col min="8713" max="8713" width="16.109375" style="1" customWidth="1"/>
    <col min="8714" max="8960" width="8.88671875" style="1"/>
    <col min="8961" max="8961" width="25.88671875" style="1" customWidth="1"/>
    <col min="8962" max="8962" width="18.44140625" style="1" customWidth="1"/>
    <col min="8963" max="8963" width="19.5546875" style="1" customWidth="1"/>
    <col min="8964" max="8965" width="22.44140625" style="1" customWidth="1"/>
    <col min="8966" max="8967" width="18.88671875" style="1" customWidth="1"/>
    <col min="8968" max="8968" width="21.6640625" style="1" customWidth="1"/>
    <col min="8969" max="8969" width="16.109375" style="1" customWidth="1"/>
    <col min="8970" max="9216" width="8.88671875" style="1"/>
    <col min="9217" max="9217" width="25.88671875" style="1" customWidth="1"/>
    <col min="9218" max="9218" width="18.44140625" style="1" customWidth="1"/>
    <col min="9219" max="9219" width="19.5546875" style="1" customWidth="1"/>
    <col min="9220" max="9221" width="22.44140625" style="1" customWidth="1"/>
    <col min="9222" max="9223" width="18.88671875" style="1" customWidth="1"/>
    <col min="9224" max="9224" width="21.6640625" style="1" customWidth="1"/>
    <col min="9225" max="9225" width="16.109375" style="1" customWidth="1"/>
    <col min="9226" max="9472" width="8.88671875" style="1"/>
    <col min="9473" max="9473" width="25.88671875" style="1" customWidth="1"/>
    <col min="9474" max="9474" width="18.44140625" style="1" customWidth="1"/>
    <col min="9475" max="9475" width="19.5546875" style="1" customWidth="1"/>
    <col min="9476" max="9477" width="22.44140625" style="1" customWidth="1"/>
    <col min="9478" max="9479" width="18.88671875" style="1" customWidth="1"/>
    <col min="9480" max="9480" width="21.6640625" style="1" customWidth="1"/>
    <col min="9481" max="9481" width="16.109375" style="1" customWidth="1"/>
    <col min="9482" max="9728" width="8.88671875" style="1"/>
    <col min="9729" max="9729" width="25.88671875" style="1" customWidth="1"/>
    <col min="9730" max="9730" width="18.44140625" style="1" customWidth="1"/>
    <col min="9731" max="9731" width="19.5546875" style="1" customWidth="1"/>
    <col min="9732" max="9733" width="22.44140625" style="1" customWidth="1"/>
    <col min="9734" max="9735" width="18.88671875" style="1" customWidth="1"/>
    <col min="9736" max="9736" width="21.6640625" style="1" customWidth="1"/>
    <col min="9737" max="9737" width="16.109375" style="1" customWidth="1"/>
    <col min="9738" max="9984" width="8.88671875" style="1"/>
    <col min="9985" max="9985" width="25.88671875" style="1" customWidth="1"/>
    <col min="9986" max="9986" width="18.44140625" style="1" customWidth="1"/>
    <col min="9987" max="9987" width="19.5546875" style="1" customWidth="1"/>
    <col min="9988" max="9989" width="22.44140625" style="1" customWidth="1"/>
    <col min="9990" max="9991" width="18.88671875" style="1" customWidth="1"/>
    <col min="9992" max="9992" width="21.6640625" style="1" customWidth="1"/>
    <col min="9993" max="9993" width="16.109375" style="1" customWidth="1"/>
    <col min="9994" max="10240" width="8.88671875" style="1"/>
    <col min="10241" max="10241" width="25.88671875" style="1" customWidth="1"/>
    <col min="10242" max="10242" width="18.44140625" style="1" customWidth="1"/>
    <col min="10243" max="10243" width="19.5546875" style="1" customWidth="1"/>
    <col min="10244" max="10245" width="22.44140625" style="1" customWidth="1"/>
    <col min="10246" max="10247" width="18.88671875" style="1" customWidth="1"/>
    <col min="10248" max="10248" width="21.6640625" style="1" customWidth="1"/>
    <col min="10249" max="10249" width="16.109375" style="1" customWidth="1"/>
    <col min="10250" max="10496" width="8.88671875" style="1"/>
    <col min="10497" max="10497" width="25.88671875" style="1" customWidth="1"/>
    <col min="10498" max="10498" width="18.44140625" style="1" customWidth="1"/>
    <col min="10499" max="10499" width="19.5546875" style="1" customWidth="1"/>
    <col min="10500" max="10501" width="22.44140625" style="1" customWidth="1"/>
    <col min="10502" max="10503" width="18.88671875" style="1" customWidth="1"/>
    <col min="10504" max="10504" width="21.6640625" style="1" customWidth="1"/>
    <col min="10505" max="10505" width="16.109375" style="1" customWidth="1"/>
    <col min="10506" max="10752" width="8.88671875" style="1"/>
    <col min="10753" max="10753" width="25.88671875" style="1" customWidth="1"/>
    <col min="10754" max="10754" width="18.44140625" style="1" customWidth="1"/>
    <col min="10755" max="10755" width="19.5546875" style="1" customWidth="1"/>
    <col min="10756" max="10757" width="22.44140625" style="1" customWidth="1"/>
    <col min="10758" max="10759" width="18.88671875" style="1" customWidth="1"/>
    <col min="10760" max="10760" width="21.6640625" style="1" customWidth="1"/>
    <col min="10761" max="10761" width="16.109375" style="1" customWidth="1"/>
    <col min="10762" max="11008" width="8.88671875" style="1"/>
    <col min="11009" max="11009" width="25.88671875" style="1" customWidth="1"/>
    <col min="11010" max="11010" width="18.44140625" style="1" customWidth="1"/>
    <col min="11011" max="11011" width="19.5546875" style="1" customWidth="1"/>
    <col min="11012" max="11013" width="22.44140625" style="1" customWidth="1"/>
    <col min="11014" max="11015" width="18.88671875" style="1" customWidth="1"/>
    <col min="11016" max="11016" width="21.6640625" style="1" customWidth="1"/>
    <col min="11017" max="11017" width="16.109375" style="1" customWidth="1"/>
    <col min="11018" max="11264" width="8.88671875" style="1"/>
    <col min="11265" max="11265" width="25.88671875" style="1" customWidth="1"/>
    <col min="11266" max="11266" width="18.44140625" style="1" customWidth="1"/>
    <col min="11267" max="11267" width="19.5546875" style="1" customWidth="1"/>
    <col min="11268" max="11269" width="22.44140625" style="1" customWidth="1"/>
    <col min="11270" max="11271" width="18.88671875" style="1" customWidth="1"/>
    <col min="11272" max="11272" width="21.6640625" style="1" customWidth="1"/>
    <col min="11273" max="11273" width="16.109375" style="1" customWidth="1"/>
    <col min="11274" max="11520" width="8.88671875" style="1"/>
    <col min="11521" max="11521" width="25.88671875" style="1" customWidth="1"/>
    <col min="11522" max="11522" width="18.44140625" style="1" customWidth="1"/>
    <col min="11523" max="11523" width="19.5546875" style="1" customWidth="1"/>
    <col min="11524" max="11525" width="22.44140625" style="1" customWidth="1"/>
    <col min="11526" max="11527" width="18.88671875" style="1" customWidth="1"/>
    <col min="11528" max="11528" width="21.6640625" style="1" customWidth="1"/>
    <col min="11529" max="11529" width="16.109375" style="1" customWidth="1"/>
    <col min="11530" max="11776" width="8.88671875" style="1"/>
    <col min="11777" max="11777" width="25.88671875" style="1" customWidth="1"/>
    <col min="11778" max="11778" width="18.44140625" style="1" customWidth="1"/>
    <col min="11779" max="11779" width="19.5546875" style="1" customWidth="1"/>
    <col min="11780" max="11781" width="22.44140625" style="1" customWidth="1"/>
    <col min="11782" max="11783" width="18.88671875" style="1" customWidth="1"/>
    <col min="11784" max="11784" width="21.6640625" style="1" customWidth="1"/>
    <col min="11785" max="11785" width="16.109375" style="1" customWidth="1"/>
    <col min="11786" max="12032" width="8.88671875" style="1"/>
    <col min="12033" max="12033" width="25.88671875" style="1" customWidth="1"/>
    <col min="12034" max="12034" width="18.44140625" style="1" customWidth="1"/>
    <col min="12035" max="12035" width="19.5546875" style="1" customWidth="1"/>
    <col min="12036" max="12037" width="22.44140625" style="1" customWidth="1"/>
    <col min="12038" max="12039" width="18.88671875" style="1" customWidth="1"/>
    <col min="12040" max="12040" width="21.6640625" style="1" customWidth="1"/>
    <col min="12041" max="12041" width="16.109375" style="1" customWidth="1"/>
    <col min="12042" max="12288" width="8.88671875" style="1"/>
    <col min="12289" max="12289" width="25.88671875" style="1" customWidth="1"/>
    <col min="12290" max="12290" width="18.44140625" style="1" customWidth="1"/>
    <col min="12291" max="12291" width="19.5546875" style="1" customWidth="1"/>
    <col min="12292" max="12293" width="22.44140625" style="1" customWidth="1"/>
    <col min="12294" max="12295" width="18.88671875" style="1" customWidth="1"/>
    <col min="12296" max="12296" width="21.6640625" style="1" customWidth="1"/>
    <col min="12297" max="12297" width="16.109375" style="1" customWidth="1"/>
    <col min="12298" max="12544" width="8.88671875" style="1"/>
    <col min="12545" max="12545" width="25.88671875" style="1" customWidth="1"/>
    <col min="12546" max="12546" width="18.44140625" style="1" customWidth="1"/>
    <col min="12547" max="12547" width="19.5546875" style="1" customWidth="1"/>
    <col min="12548" max="12549" width="22.44140625" style="1" customWidth="1"/>
    <col min="12550" max="12551" width="18.88671875" style="1" customWidth="1"/>
    <col min="12552" max="12552" width="21.6640625" style="1" customWidth="1"/>
    <col min="12553" max="12553" width="16.109375" style="1" customWidth="1"/>
    <col min="12554" max="12800" width="8.88671875" style="1"/>
    <col min="12801" max="12801" width="25.88671875" style="1" customWidth="1"/>
    <col min="12802" max="12802" width="18.44140625" style="1" customWidth="1"/>
    <col min="12803" max="12803" width="19.5546875" style="1" customWidth="1"/>
    <col min="12804" max="12805" width="22.44140625" style="1" customWidth="1"/>
    <col min="12806" max="12807" width="18.88671875" style="1" customWidth="1"/>
    <col min="12808" max="12808" width="21.6640625" style="1" customWidth="1"/>
    <col min="12809" max="12809" width="16.109375" style="1" customWidth="1"/>
    <col min="12810" max="13056" width="8.88671875" style="1"/>
    <col min="13057" max="13057" width="25.88671875" style="1" customWidth="1"/>
    <col min="13058" max="13058" width="18.44140625" style="1" customWidth="1"/>
    <col min="13059" max="13059" width="19.5546875" style="1" customWidth="1"/>
    <col min="13060" max="13061" width="22.44140625" style="1" customWidth="1"/>
    <col min="13062" max="13063" width="18.88671875" style="1" customWidth="1"/>
    <col min="13064" max="13064" width="21.6640625" style="1" customWidth="1"/>
    <col min="13065" max="13065" width="16.109375" style="1" customWidth="1"/>
    <col min="13066" max="13312" width="8.88671875" style="1"/>
    <col min="13313" max="13313" width="25.88671875" style="1" customWidth="1"/>
    <col min="13314" max="13314" width="18.44140625" style="1" customWidth="1"/>
    <col min="13315" max="13315" width="19.5546875" style="1" customWidth="1"/>
    <col min="13316" max="13317" width="22.44140625" style="1" customWidth="1"/>
    <col min="13318" max="13319" width="18.88671875" style="1" customWidth="1"/>
    <col min="13320" max="13320" width="21.6640625" style="1" customWidth="1"/>
    <col min="13321" max="13321" width="16.109375" style="1" customWidth="1"/>
    <col min="13322" max="13568" width="8.88671875" style="1"/>
    <col min="13569" max="13569" width="25.88671875" style="1" customWidth="1"/>
    <col min="13570" max="13570" width="18.44140625" style="1" customWidth="1"/>
    <col min="13571" max="13571" width="19.5546875" style="1" customWidth="1"/>
    <col min="13572" max="13573" width="22.44140625" style="1" customWidth="1"/>
    <col min="13574" max="13575" width="18.88671875" style="1" customWidth="1"/>
    <col min="13576" max="13576" width="21.6640625" style="1" customWidth="1"/>
    <col min="13577" max="13577" width="16.109375" style="1" customWidth="1"/>
    <col min="13578" max="13824" width="8.88671875" style="1"/>
    <col min="13825" max="13825" width="25.88671875" style="1" customWidth="1"/>
    <col min="13826" max="13826" width="18.44140625" style="1" customWidth="1"/>
    <col min="13827" max="13827" width="19.5546875" style="1" customWidth="1"/>
    <col min="13828" max="13829" width="22.44140625" style="1" customWidth="1"/>
    <col min="13830" max="13831" width="18.88671875" style="1" customWidth="1"/>
    <col min="13832" max="13832" width="21.6640625" style="1" customWidth="1"/>
    <col min="13833" max="13833" width="16.109375" style="1" customWidth="1"/>
    <col min="13834" max="14080" width="8.88671875" style="1"/>
    <col min="14081" max="14081" width="25.88671875" style="1" customWidth="1"/>
    <col min="14082" max="14082" width="18.44140625" style="1" customWidth="1"/>
    <col min="14083" max="14083" width="19.5546875" style="1" customWidth="1"/>
    <col min="14084" max="14085" width="22.44140625" style="1" customWidth="1"/>
    <col min="14086" max="14087" width="18.88671875" style="1" customWidth="1"/>
    <col min="14088" max="14088" width="21.6640625" style="1" customWidth="1"/>
    <col min="14089" max="14089" width="16.109375" style="1" customWidth="1"/>
    <col min="14090" max="14336" width="8.88671875" style="1"/>
    <col min="14337" max="14337" width="25.88671875" style="1" customWidth="1"/>
    <col min="14338" max="14338" width="18.44140625" style="1" customWidth="1"/>
    <col min="14339" max="14339" width="19.5546875" style="1" customWidth="1"/>
    <col min="14340" max="14341" width="22.44140625" style="1" customWidth="1"/>
    <col min="14342" max="14343" width="18.88671875" style="1" customWidth="1"/>
    <col min="14344" max="14344" width="21.6640625" style="1" customWidth="1"/>
    <col min="14345" max="14345" width="16.109375" style="1" customWidth="1"/>
    <col min="14346" max="14592" width="8.88671875" style="1"/>
    <col min="14593" max="14593" width="25.88671875" style="1" customWidth="1"/>
    <col min="14594" max="14594" width="18.44140625" style="1" customWidth="1"/>
    <col min="14595" max="14595" width="19.5546875" style="1" customWidth="1"/>
    <col min="14596" max="14597" width="22.44140625" style="1" customWidth="1"/>
    <col min="14598" max="14599" width="18.88671875" style="1" customWidth="1"/>
    <col min="14600" max="14600" width="21.6640625" style="1" customWidth="1"/>
    <col min="14601" max="14601" width="16.109375" style="1" customWidth="1"/>
    <col min="14602" max="14848" width="8.88671875" style="1"/>
    <col min="14849" max="14849" width="25.88671875" style="1" customWidth="1"/>
    <col min="14850" max="14850" width="18.44140625" style="1" customWidth="1"/>
    <col min="14851" max="14851" width="19.5546875" style="1" customWidth="1"/>
    <col min="14852" max="14853" width="22.44140625" style="1" customWidth="1"/>
    <col min="14854" max="14855" width="18.88671875" style="1" customWidth="1"/>
    <col min="14856" max="14856" width="21.6640625" style="1" customWidth="1"/>
    <col min="14857" max="14857" width="16.109375" style="1" customWidth="1"/>
    <col min="14858" max="15104" width="8.88671875" style="1"/>
    <col min="15105" max="15105" width="25.88671875" style="1" customWidth="1"/>
    <col min="15106" max="15106" width="18.44140625" style="1" customWidth="1"/>
    <col min="15107" max="15107" width="19.5546875" style="1" customWidth="1"/>
    <col min="15108" max="15109" width="22.44140625" style="1" customWidth="1"/>
    <col min="15110" max="15111" width="18.88671875" style="1" customWidth="1"/>
    <col min="15112" max="15112" width="21.6640625" style="1" customWidth="1"/>
    <col min="15113" max="15113" width="16.109375" style="1" customWidth="1"/>
    <col min="15114" max="15360" width="8.88671875" style="1"/>
    <col min="15361" max="15361" width="25.88671875" style="1" customWidth="1"/>
    <col min="15362" max="15362" width="18.44140625" style="1" customWidth="1"/>
    <col min="15363" max="15363" width="19.5546875" style="1" customWidth="1"/>
    <col min="15364" max="15365" width="22.44140625" style="1" customWidth="1"/>
    <col min="15366" max="15367" width="18.88671875" style="1" customWidth="1"/>
    <col min="15368" max="15368" width="21.6640625" style="1" customWidth="1"/>
    <col min="15369" max="15369" width="16.109375" style="1" customWidth="1"/>
    <col min="15370" max="15616" width="8.88671875" style="1"/>
    <col min="15617" max="15617" width="25.88671875" style="1" customWidth="1"/>
    <col min="15618" max="15618" width="18.44140625" style="1" customWidth="1"/>
    <col min="15619" max="15619" width="19.5546875" style="1" customWidth="1"/>
    <col min="15620" max="15621" width="22.44140625" style="1" customWidth="1"/>
    <col min="15622" max="15623" width="18.88671875" style="1" customWidth="1"/>
    <col min="15624" max="15624" width="21.6640625" style="1" customWidth="1"/>
    <col min="15625" max="15625" width="16.109375" style="1" customWidth="1"/>
    <col min="15626" max="15872" width="8.88671875" style="1"/>
    <col min="15873" max="15873" width="25.88671875" style="1" customWidth="1"/>
    <col min="15874" max="15874" width="18.44140625" style="1" customWidth="1"/>
    <col min="15875" max="15875" width="19.5546875" style="1" customWidth="1"/>
    <col min="15876" max="15877" width="22.44140625" style="1" customWidth="1"/>
    <col min="15878" max="15879" width="18.88671875" style="1" customWidth="1"/>
    <col min="15880" max="15880" width="21.6640625" style="1" customWidth="1"/>
    <col min="15881" max="15881" width="16.109375" style="1" customWidth="1"/>
    <col min="15882" max="16128" width="8.88671875" style="1"/>
    <col min="16129" max="16129" width="25.88671875" style="1" customWidth="1"/>
    <col min="16130" max="16130" width="18.44140625" style="1" customWidth="1"/>
    <col min="16131" max="16131" width="19.5546875" style="1" customWidth="1"/>
    <col min="16132" max="16133" width="22.44140625" style="1" customWidth="1"/>
    <col min="16134" max="16135" width="18.88671875" style="1" customWidth="1"/>
    <col min="16136" max="16136" width="21.6640625" style="1" customWidth="1"/>
    <col min="16137" max="16137" width="16.109375" style="1" customWidth="1"/>
    <col min="16138" max="16384" width="8.88671875" style="1"/>
  </cols>
  <sheetData>
    <row r="1" spans="1:8" s="12" customFormat="1"/>
    <row r="2" spans="1:8" s="12" customFormat="1"/>
    <row r="3" spans="1:8" s="12" customFormat="1" ht="14.4">
      <c r="A3" s="14" t="s">
        <v>251</v>
      </c>
    </row>
    <row r="4" spans="1:8" s="12" customFormat="1" ht="14.4">
      <c r="A4" s="14" t="s">
        <v>10</v>
      </c>
    </row>
    <row r="5" spans="1:8" s="12" customFormat="1" ht="14.4">
      <c r="A5" s="16" t="s">
        <v>269</v>
      </c>
    </row>
    <row r="6" spans="1:8" s="12" customFormat="1" ht="14.4">
      <c r="A6" s="16" t="s">
        <v>275</v>
      </c>
    </row>
    <row r="7" spans="1:8" s="12" customFormat="1" ht="14.4">
      <c r="A7" s="16"/>
    </row>
    <row r="8" spans="1:8" s="10" customFormat="1" ht="14.4">
      <c r="A8" s="19" t="s">
        <v>242</v>
      </c>
      <c r="B8" s="20" t="s">
        <v>287</v>
      </c>
      <c r="C8" s="20" t="s">
        <v>288</v>
      </c>
      <c r="D8" s="20" t="s">
        <v>286</v>
      </c>
      <c r="E8" s="20" t="s">
        <v>265</v>
      </c>
      <c r="F8" s="20" t="s">
        <v>241</v>
      </c>
      <c r="G8" s="20" t="s">
        <v>267</v>
      </c>
      <c r="H8" s="20" t="s">
        <v>240</v>
      </c>
    </row>
    <row r="9" spans="1:8" s="10" customFormat="1" ht="14.4">
      <c r="A9" s="32" t="s">
        <v>239</v>
      </c>
      <c r="B9" s="34">
        <f>+B10/A41</f>
        <v>79513282.97714065</v>
      </c>
      <c r="C9" s="34">
        <f>+C10/A41</f>
        <v>79290855.420379698</v>
      </c>
      <c r="D9" s="34">
        <f>+D10/A41</f>
        <v>78818660.271879107</v>
      </c>
      <c r="E9" s="34">
        <f>+E10/A41</f>
        <v>9229.987369236731</v>
      </c>
      <c r="F9" s="34">
        <f>+F10/A41</f>
        <v>462965.1611313445</v>
      </c>
      <c r="G9" s="34">
        <f>+G10/A41</f>
        <v>462965.1611313445</v>
      </c>
      <c r="H9" s="28">
        <f>+D9/C9</f>
        <v>0.99404477167011085</v>
      </c>
    </row>
    <row r="10" spans="1:8" s="10" customFormat="1" ht="14.4">
      <c r="A10" s="32" t="s">
        <v>256</v>
      </c>
      <c r="B10" s="35">
        <f>SUM(B11:B35)</f>
        <v>51305945841</v>
      </c>
      <c r="C10" s="35">
        <f t="shared" ref="C10:G10" si="0">SUM(C11:C35)</f>
        <v>51162424460</v>
      </c>
      <c r="D10" s="35">
        <f t="shared" si="0"/>
        <v>50857740540.429993</v>
      </c>
      <c r="E10" s="35">
        <f t="shared" si="0"/>
        <v>5955649.3500000006</v>
      </c>
      <c r="F10" s="35">
        <f t="shared" si="0"/>
        <v>298728270.22000003</v>
      </c>
      <c r="G10" s="35">
        <f t="shared" si="0"/>
        <v>298728270.22000003</v>
      </c>
      <c r="H10" s="28">
        <f>+D10/C10</f>
        <v>0.99404477167011085</v>
      </c>
    </row>
    <row r="11" spans="1:8" s="2" customFormat="1" ht="14.4">
      <c r="A11" s="74" t="s">
        <v>40</v>
      </c>
      <c r="B11" s="72">
        <v>13301310615</v>
      </c>
      <c r="C11" s="72">
        <v>13337104849</v>
      </c>
      <c r="D11" s="72">
        <v>13291551547.559999</v>
      </c>
      <c r="E11" s="72">
        <v>0</v>
      </c>
      <c r="F11" s="72">
        <v>45553301.439999998</v>
      </c>
      <c r="G11" s="72">
        <v>45553301.439999998</v>
      </c>
      <c r="H11" s="73">
        <f>+D11/C11</f>
        <v>0.99658446852178595</v>
      </c>
    </row>
    <row r="12" spans="1:8" s="2" customFormat="1" ht="14.4">
      <c r="A12" s="74" t="s">
        <v>43</v>
      </c>
      <c r="B12" s="72">
        <v>28152000</v>
      </c>
      <c r="C12" s="72">
        <v>28152000</v>
      </c>
      <c r="D12" s="72">
        <v>21130833.300000001</v>
      </c>
      <c r="E12" s="72">
        <v>0</v>
      </c>
      <c r="F12" s="72">
        <v>7021166.7000000002</v>
      </c>
      <c r="G12" s="72">
        <v>7021166.7000000002</v>
      </c>
      <c r="H12" s="73">
        <f t="shared" ref="H12:H35" si="1">+D12/C12</f>
        <v>0.75059794330775786</v>
      </c>
    </row>
    <row r="13" spans="1:8" s="2" customFormat="1" ht="14.4">
      <c r="A13" s="74" t="s">
        <v>45</v>
      </c>
      <c r="B13" s="72">
        <v>775088392</v>
      </c>
      <c r="C13" s="72">
        <v>801488392</v>
      </c>
      <c r="D13" s="72">
        <v>785189900.26999998</v>
      </c>
      <c r="E13" s="72">
        <v>0</v>
      </c>
      <c r="F13" s="72">
        <v>16298491.73</v>
      </c>
      <c r="G13" s="72">
        <v>16298491.73</v>
      </c>
      <c r="H13" s="73">
        <f t="shared" si="1"/>
        <v>0.97966471892458795</v>
      </c>
    </row>
    <row r="14" spans="1:8" s="2" customFormat="1" ht="14.4">
      <c r="A14" s="74" t="s">
        <v>49</v>
      </c>
      <c r="B14" s="72">
        <v>647070292</v>
      </c>
      <c r="C14" s="72">
        <v>553070292</v>
      </c>
      <c r="D14" s="72">
        <v>553052339.38</v>
      </c>
      <c r="E14" s="72">
        <v>0</v>
      </c>
      <c r="F14" s="72">
        <v>17952.62</v>
      </c>
      <c r="G14" s="72">
        <v>17952.62</v>
      </c>
      <c r="H14" s="73">
        <f t="shared" si="1"/>
        <v>0.99996754007535804</v>
      </c>
    </row>
    <row r="15" spans="1:8" s="2" customFormat="1" ht="14.4">
      <c r="A15" s="74" t="s">
        <v>51</v>
      </c>
      <c r="B15" s="72">
        <v>76613203</v>
      </c>
      <c r="C15" s="72">
        <v>76613203</v>
      </c>
      <c r="D15" s="72">
        <v>76059835.25</v>
      </c>
      <c r="E15" s="72">
        <v>0</v>
      </c>
      <c r="F15" s="72">
        <v>553367.75</v>
      </c>
      <c r="G15" s="72">
        <v>553367.75</v>
      </c>
      <c r="H15" s="73">
        <f t="shared" si="1"/>
        <v>0.99277712289355657</v>
      </c>
    </row>
    <row r="16" spans="1:8" s="2" customFormat="1" ht="14.4">
      <c r="A16" s="74" t="s">
        <v>53</v>
      </c>
      <c r="B16" s="72">
        <v>19368252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3"/>
    </row>
    <row r="17" spans="1:8" s="2" customFormat="1" ht="14.4">
      <c r="A17" s="74" t="s">
        <v>57</v>
      </c>
      <c r="B17" s="72">
        <v>4092816731</v>
      </c>
      <c r="C17" s="72">
        <v>4133816731</v>
      </c>
      <c r="D17" s="72">
        <v>4075212454.25</v>
      </c>
      <c r="E17" s="72">
        <v>0</v>
      </c>
      <c r="F17" s="72">
        <v>58604276.75</v>
      </c>
      <c r="G17" s="72">
        <v>58604276.75</v>
      </c>
      <c r="H17" s="73">
        <f t="shared" si="1"/>
        <v>0.98582320393874279</v>
      </c>
    </row>
    <row r="18" spans="1:8" s="2" customFormat="1" ht="14.4">
      <c r="A18" s="74" t="s">
        <v>59</v>
      </c>
      <c r="B18" s="72">
        <v>6435555589</v>
      </c>
      <c r="C18" s="72">
        <v>6350155589</v>
      </c>
      <c r="D18" s="72">
        <v>6331333244.3599997</v>
      </c>
      <c r="E18" s="72">
        <v>0</v>
      </c>
      <c r="F18" s="72">
        <v>18822344.640000001</v>
      </c>
      <c r="G18" s="72">
        <v>18822344.640000001</v>
      </c>
      <c r="H18" s="73">
        <f t="shared" si="1"/>
        <v>0.99703592386419548</v>
      </c>
    </row>
    <row r="19" spans="1:8" s="2" customFormat="1" ht="14.4">
      <c r="A19" s="74" t="s">
        <v>62</v>
      </c>
      <c r="B19" s="72">
        <v>0</v>
      </c>
      <c r="C19" s="72">
        <v>54000000</v>
      </c>
      <c r="D19" s="72">
        <v>54000000</v>
      </c>
      <c r="E19" s="72">
        <v>0</v>
      </c>
      <c r="F19" s="72">
        <v>0</v>
      </c>
      <c r="G19" s="72">
        <v>0</v>
      </c>
      <c r="H19" s="73">
        <f t="shared" si="1"/>
        <v>1</v>
      </c>
    </row>
    <row r="20" spans="1:8" s="2" customFormat="1" ht="14.4">
      <c r="A20" s="74" t="s">
        <v>62</v>
      </c>
      <c r="B20" s="72">
        <v>2941207654</v>
      </c>
      <c r="C20" s="72">
        <v>2941207654</v>
      </c>
      <c r="D20" s="72">
        <v>2932721638.8299999</v>
      </c>
      <c r="E20" s="72">
        <v>0</v>
      </c>
      <c r="F20" s="72">
        <v>8486015.1699999999</v>
      </c>
      <c r="G20" s="72">
        <v>8486015.1699999999</v>
      </c>
      <c r="H20" s="73">
        <f t="shared" si="1"/>
        <v>0.99711478543228349</v>
      </c>
    </row>
    <row r="21" spans="1:8" s="2" customFormat="1" ht="14.4">
      <c r="A21" s="74" t="s">
        <v>64</v>
      </c>
      <c r="B21" s="72">
        <v>2787696347</v>
      </c>
      <c r="C21" s="72">
        <v>2802696347</v>
      </c>
      <c r="D21" s="72">
        <v>2802696347</v>
      </c>
      <c r="E21" s="72">
        <v>0</v>
      </c>
      <c r="F21" s="72">
        <v>0</v>
      </c>
      <c r="G21" s="72">
        <v>0</v>
      </c>
      <c r="H21" s="73">
        <f t="shared" si="1"/>
        <v>1</v>
      </c>
    </row>
    <row r="22" spans="1:8" s="2" customFormat="1" ht="14.4">
      <c r="A22" s="74" t="s">
        <v>66</v>
      </c>
      <c r="B22" s="72">
        <v>7131043811</v>
      </c>
      <c r="C22" s="72">
        <v>7131043811</v>
      </c>
      <c r="D22" s="72">
        <v>7077077676.3800001</v>
      </c>
      <c r="E22" s="72">
        <v>0</v>
      </c>
      <c r="F22" s="72">
        <v>53966134.619999997</v>
      </c>
      <c r="G22" s="72">
        <v>53966134.619999997</v>
      </c>
      <c r="H22" s="73">
        <f t="shared" si="1"/>
        <v>0.99243222506405659</v>
      </c>
    </row>
    <row r="23" spans="1:8" s="2" customFormat="1" ht="28.8">
      <c r="A23" s="74" t="s">
        <v>71</v>
      </c>
      <c r="B23" s="72">
        <v>3264762001</v>
      </c>
      <c r="C23" s="72">
        <v>3264762001</v>
      </c>
      <c r="D23" s="72">
        <v>3264762001</v>
      </c>
      <c r="E23" s="72">
        <v>0</v>
      </c>
      <c r="F23" s="72">
        <v>0</v>
      </c>
      <c r="G23" s="72">
        <v>0</v>
      </c>
      <c r="H23" s="73">
        <f t="shared" si="1"/>
        <v>1</v>
      </c>
    </row>
    <row r="24" spans="1:8" s="2" customFormat="1" ht="14.4">
      <c r="A24" s="74" t="s">
        <v>73</v>
      </c>
      <c r="B24" s="72">
        <v>176473619</v>
      </c>
      <c r="C24" s="72">
        <v>186473619</v>
      </c>
      <c r="D24" s="72">
        <v>186473619</v>
      </c>
      <c r="E24" s="72">
        <v>0</v>
      </c>
      <c r="F24" s="72">
        <v>0</v>
      </c>
      <c r="G24" s="72">
        <v>0</v>
      </c>
      <c r="H24" s="73">
        <f t="shared" si="1"/>
        <v>1</v>
      </c>
    </row>
    <row r="25" spans="1:8" s="2" customFormat="1" ht="28.8">
      <c r="A25" s="74" t="s">
        <v>77</v>
      </c>
      <c r="B25" s="72">
        <v>529420858</v>
      </c>
      <c r="C25" s="72">
        <v>1056420858</v>
      </c>
      <c r="D25" s="72">
        <v>1056420858</v>
      </c>
      <c r="E25" s="72">
        <v>0</v>
      </c>
      <c r="F25" s="72">
        <v>0</v>
      </c>
      <c r="G25" s="72">
        <v>0</v>
      </c>
      <c r="H25" s="73">
        <f t="shared" si="1"/>
        <v>1</v>
      </c>
    </row>
    <row r="26" spans="1:8" s="2" customFormat="1" ht="14.4">
      <c r="A26" s="74" t="s">
        <v>79</v>
      </c>
      <c r="B26" s="72">
        <v>1058841717</v>
      </c>
      <c r="C26" s="72">
        <v>531841717</v>
      </c>
      <c r="D26" s="72">
        <v>531841717</v>
      </c>
      <c r="E26" s="72">
        <v>0</v>
      </c>
      <c r="F26" s="72">
        <v>0</v>
      </c>
      <c r="G26" s="72">
        <v>0</v>
      </c>
      <c r="H26" s="73">
        <f t="shared" si="1"/>
        <v>1</v>
      </c>
    </row>
    <row r="27" spans="1:8" s="2" customFormat="1" ht="28.8">
      <c r="A27" s="74" t="s">
        <v>81</v>
      </c>
      <c r="B27" s="72">
        <v>5068322353</v>
      </c>
      <c r="C27" s="72">
        <v>5094896371</v>
      </c>
      <c r="D27" s="72">
        <v>5094896371</v>
      </c>
      <c r="E27" s="72">
        <v>0</v>
      </c>
      <c r="F27" s="72">
        <v>0</v>
      </c>
      <c r="G27" s="72">
        <v>0</v>
      </c>
      <c r="H27" s="73">
        <f t="shared" si="1"/>
        <v>1</v>
      </c>
    </row>
    <row r="28" spans="1:8" s="2" customFormat="1" ht="28.8">
      <c r="A28" s="74" t="s">
        <v>83</v>
      </c>
      <c r="B28" s="72">
        <v>535859100</v>
      </c>
      <c r="C28" s="72">
        <v>525859100</v>
      </c>
      <c r="D28" s="72">
        <v>525859100</v>
      </c>
      <c r="E28" s="72">
        <v>0</v>
      </c>
      <c r="F28" s="72">
        <v>0</v>
      </c>
      <c r="G28" s="72">
        <v>0</v>
      </c>
      <c r="H28" s="73">
        <f t="shared" si="1"/>
        <v>1</v>
      </c>
    </row>
    <row r="29" spans="1:8" s="2" customFormat="1" ht="14.4">
      <c r="A29" s="74" t="s">
        <v>89</v>
      </c>
      <c r="B29" s="72">
        <v>1548000322</v>
      </c>
      <c r="C29" s="72">
        <v>1382576067</v>
      </c>
      <c r="D29" s="72">
        <v>1364491770.51</v>
      </c>
      <c r="E29" s="72">
        <v>5320191.74</v>
      </c>
      <c r="F29" s="72">
        <v>12764104.75</v>
      </c>
      <c r="G29" s="72">
        <v>12764104.75</v>
      </c>
      <c r="H29" s="73">
        <f t="shared" si="1"/>
        <v>0.98691985423323547</v>
      </c>
    </row>
    <row r="30" spans="1:8" s="2" customFormat="1" ht="14.4">
      <c r="A30" s="74" t="s">
        <v>91</v>
      </c>
      <c r="B30" s="72">
        <v>286910338</v>
      </c>
      <c r="C30" s="72">
        <v>294910338</v>
      </c>
      <c r="D30" s="72">
        <v>294274880.38999999</v>
      </c>
      <c r="E30" s="72">
        <v>635457.61</v>
      </c>
      <c r="F30" s="72">
        <v>0</v>
      </c>
      <c r="G30" s="72">
        <v>0</v>
      </c>
      <c r="H30" s="73">
        <f t="shared" si="1"/>
        <v>0.99784525149471015</v>
      </c>
    </row>
    <row r="31" spans="1:8" s="2" customFormat="1" ht="14.4">
      <c r="A31" s="74" t="s">
        <v>95</v>
      </c>
      <c r="B31" s="72">
        <v>115536011</v>
      </c>
      <c r="C31" s="72">
        <v>121417358</v>
      </c>
      <c r="D31" s="72">
        <v>105804391.65000001</v>
      </c>
      <c r="E31" s="72">
        <v>0</v>
      </c>
      <c r="F31" s="72">
        <v>15612966.35</v>
      </c>
      <c r="G31" s="72">
        <v>15612966.35</v>
      </c>
      <c r="H31" s="73">
        <f t="shared" si="1"/>
        <v>0.87141075537156731</v>
      </c>
    </row>
    <row r="32" spans="1:8" s="2" customFormat="1" ht="14.4">
      <c r="A32" s="74" t="s">
        <v>97</v>
      </c>
      <c r="B32" s="72">
        <v>253827775</v>
      </c>
      <c r="C32" s="72">
        <v>238627775</v>
      </c>
      <c r="D32" s="72">
        <v>180775151.25</v>
      </c>
      <c r="E32" s="72">
        <v>0</v>
      </c>
      <c r="F32" s="72">
        <v>57852623.75</v>
      </c>
      <c r="G32" s="72">
        <v>57852623.75</v>
      </c>
      <c r="H32" s="73">
        <f t="shared" si="1"/>
        <v>0.75756123213234505</v>
      </c>
    </row>
    <row r="33" spans="1:10" s="2" customFormat="1" ht="14.4">
      <c r="A33" s="74" t="s">
        <v>99</v>
      </c>
      <c r="B33" s="72">
        <v>2312159</v>
      </c>
      <c r="C33" s="72">
        <v>2312159</v>
      </c>
      <c r="D33" s="72">
        <v>1928849.77</v>
      </c>
      <c r="E33" s="72">
        <v>0</v>
      </c>
      <c r="F33" s="72">
        <v>383309.23</v>
      </c>
      <c r="G33" s="72">
        <v>383309.23</v>
      </c>
      <c r="H33" s="73">
        <f t="shared" si="1"/>
        <v>0.83422021149929571</v>
      </c>
    </row>
    <row r="34" spans="1:10" s="2" customFormat="1" ht="14.4">
      <c r="A34" s="74" t="s">
        <v>101</v>
      </c>
      <c r="B34" s="72">
        <v>229707978</v>
      </c>
      <c r="C34" s="72">
        <v>252944505</v>
      </c>
      <c r="D34" s="72">
        <v>250168764.28</v>
      </c>
      <c r="E34" s="72">
        <v>0</v>
      </c>
      <c r="F34" s="72">
        <v>2775740.72</v>
      </c>
      <c r="G34" s="72">
        <v>2775740.72</v>
      </c>
      <c r="H34" s="73">
        <f t="shared" si="1"/>
        <v>0.98902628574595841</v>
      </c>
    </row>
    <row r="35" spans="1:10" s="2" customFormat="1" ht="14.4">
      <c r="A35" s="74" t="s">
        <v>103</v>
      </c>
      <c r="B35" s="72">
        <v>48724</v>
      </c>
      <c r="C35" s="72">
        <v>33724</v>
      </c>
      <c r="D35" s="72">
        <v>17250</v>
      </c>
      <c r="E35" s="72">
        <v>0</v>
      </c>
      <c r="F35" s="72">
        <v>16474</v>
      </c>
      <c r="G35" s="72">
        <v>16474</v>
      </c>
      <c r="H35" s="73">
        <f t="shared" si="1"/>
        <v>0.51150515953030484</v>
      </c>
    </row>
    <row r="36" spans="1:10" s="2" customFormat="1">
      <c r="A36" s="37" t="s">
        <v>276</v>
      </c>
      <c r="B36" s="37"/>
      <c r="C36" s="37"/>
      <c r="D36" s="37"/>
      <c r="E36" s="37"/>
      <c r="F36" s="37"/>
      <c r="G36" s="37"/>
      <c r="H36" s="37"/>
      <c r="I36" s="3"/>
    </row>
    <row r="37" spans="1:10" s="4" customFormat="1">
      <c r="A37" s="38" t="s">
        <v>264</v>
      </c>
      <c r="B37" s="38"/>
      <c r="C37" s="38"/>
      <c r="D37" s="38"/>
      <c r="E37" s="38"/>
      <c r="F37" s="38"/>
      <c r="G37" s="38"/>
      <c r="H37" s="38"/>
    </row>
    <row r="38" spans="1:10" s="4" customFormat="1">
      <c r="A38" s="38" t="s">
        <v>277</v>
      </c>
      <c r="B38" s="38"/>
      <c r="C38" s="38"/>
      <c r="D38" s="38"/>
      <c r="E38" s="38"/>
      <c r="F38" s="38"/>
      <c r="G38" s="38"/>
      <c r="H38" s="38"/>
    </row>
    <row r="39" spans="1:10" s="8" customFormat="1">
      <c r="A39" s="38" t="s">
        <v>266</v>
      </c>
      <c r="B39" s="38"/>
      <c r="C39" s="38"/>
      <c r="D39" s="38"/>
      <c r="E39" s="38"/>
      <c r="F39" s="38"/>
      <c r="G39" s="38"/>
      <c r="H39" s="38"/>
      <c r="I39" s="11"/>
      <c r="J39" s="11"/>
    </row>
    <row r="40" spans="1:10" s="4" customFormat="1">
      <c r="A40" s="39" t="s">
        <v>278</v>
      </c>
      <c r="B40" s="39"/>
      <c r="C40" s="39"/>
      <c r="D40" s="39"/>
      <c r="E40" s="39"/>
      <c r="F40" s="39"/>
      <c r="G40" s="39"/>
      <c r="H40" s="39"/>
      <c r="I40" s="11"/>
      <c r="J40" s="11"/>
    </row>
    <row r="41" spans="1:10" s="12" customFormat="1" ht="14.4">
      <c r="A41" s="36">
        <v>645.25</v>
      </c>
      <c r="B41" s="33"/>
      <c r="C41" s="33"/>
      <c r="D41" s="33"/>
      <c r="E41" s="33"/>
      <c r="F41" s="33"/>
      <c r="G41" s="33"/>
      <c r="H41" s="33"/>
      <c r="I41" s="11"/>
      <c r="J41" s="11"/>
    </row>
    <row r="42" spans="1:10" s="12" customFormat="1" ht="14.4">
      <c r="A42" s="33"/>
      <c r="B42" s="33"/>
      <c r="C42" s="33"/>
      <c r="D42" s="33"/>
      <c r="E42" s="33"/>
      <c r="F42" s="33"/>
      <c r="G42" s="33"/>
      <c r="H42" s="33"/>
      <c r="I42" s="11"/>
      <c r="J42" s="11"/>
    </row>
    <row r="43" spans="1:10" s="12" customFormat="1" ht="14.4">
      <c r="A43" s="33"/>
      <c r="B43" s="33"/>
      <c r="C43" s="33"/>
      <c r="D43" s="33"/>
      <c r="E43" s="33"/>
      <c r="F43" s="33"/>
      <c r="G43" s="33"/>
      <c r="H43" s="33"/>
      <c r="I43" s="11"/>
      <c r="J43" s="11"/>
    </row>
    <row r="44" spans="1:10" s="12" customFormat="1">
      <c r="A44" s="13"/>
      <c r="B44" s="13"/>
      <c r="C44" s="13"/>
      <c r="D44" s="13"/>
      <c r="E44" s="13"/>
      <c r="F44" s="13"/>
      <c r="G44" s="13"/>
      <c r="H44" s="13"/>
    </row>
    <row r="45" spans="1:10" s="12" customFormat="1">
      <c r="A45" s="13"/>
      <c r="B45" s="13"/>
      <c r="C45" s="13"/>
      <c r="D45" s="13"/>
      <c r="E45" s="13"/>
      <c r="F45" s="13"/>
      <c r="G45" s="13"/>
      <c r="H45" s="13"/>
    </row>
    <row r="46" spans="1:10" s="12" customFormat="1" ht="14.4">
      <c r="A46" s="14" t="s">
        <v>251</v>
      </c>
      <c r="B46" s="13"/>
      <c r="C46" s="13"/>
      <c r="D46" s="13"/>
      <c r="E46" s="13"/>
      <c r="F46" s="13"/>
      <c r="G46" s="13"/>
      <c r="H46" s="13"/>
    </row>
    <row r="47" spans="1:10" s="12" customFormat="1" ht="14.4">
      <c r="A47" s="14" t="s">
        <v>263</v>
      </c>
      <c r="B47" s="13"/>
      <c r="C47" s="13"/>
      <c r="D47" s="13"/>
      <c r="E47" s="13"/>
      <c r="F47" s="13"/>
      <c r="G47" s="13"/>
      <c r="H47" s="13"/>
    </row>
    <row r="48" spans="1:10" s="12" customFormat="1" ht="14.4">
      <c r="A48" s="16" t="s">
        <v>270</v>
      </c>
      <c r="B48" s="13"/>
      <c r="C48" s="13"/>
      <c r="D48" s="13"/>
      <c r="E48" s="13"/>
      <c r="F48" s="13"/>
      <c r="G48" s="13"/>
      <c r="H48" s="13"/>
    </row>
    <row r="49" spans="1:9" s="9" customFormat="1" ht="14.4">
      <c r="A49" s="16" t="s">
        <v>275</v>
      </c>
    </row>
    <row r="50" spans="1:9" s="12" customFormat="1" ht="14.4">
      <c r="A50" s="16"/>
    </row>
    <row r="51" spans="1:9" s="10" customFormat="1" ht="14.4">
      <c r="A51" s="19" t="s">
        <v>242</v>
      </c>
      <c r="B51" s="20" t="s">
        <v>287</v>
      </c>
      <c r="C51" s="20" t="s">
        <v>288</v>
      </c>
      <c r="D51" s="20" t="s">
        <v>286</v>
      </c>
      <c r="E51" s="20" t="s">
        <v>265</v>
      </c>
      <c r="F51" s="20" t="s">
        <v>241</v>
      </c>
      <c r="G51" s="20" t="s">
        <v>267</v>
      </c>
      <c r="H51" s="20" t="s">
        <v>240</v>
      </c>
    </row>
    <row r="52" spans="1:9" s="10" customFormat="1" ht="14.4">
      <c r="A52" s="32" t="s">
        <v>239</v>
      </c>
      <c r="B52" s="34">
        <f>+B53/A41</f>
        <v>1404444.9391708639</v>
      </c>
      <c r="C52" s="34">
        <f>+C53/A41</f>
        <v>1335055.0980240216</v>
      </c>
      <c r="D52" s="34">
        <f>+D53/A41</f>
        <v>1049204.811235955</v>
      </c>
      <c r="E52" s="34">
        <f>+E53/A41</f>
        <v>146738.75020534673</v>
      </c>
      <c r="F52" s="34">
        <f>+F53/A41</f>
        <v>139111.53658271983</v>
      </c>
      <c r="G52" s="34">
        <f>+G53/A41</f>
        <v>139111.53658271983</v>
      </c>
      <c r="H52" s="28">
        <f>+D52/C52</f>
        <v>0.78588877177343031</v>
      </c>
    </row>
    <row r="53" spans="1:9" s="10" customFormat="1" ht="14.4">
      <c r="A53" s="32" t="s">
        <v>256</v>
      </c>
      <c r="B53" s="35">
        <f t="shared" ref="B53:G53" si="2">SUM(B54:B93)</f>
        <v>906218097</v>
      </c>
      <c r="C53" s="35">
        <f t="shared" si="2"/>
        <v>861444302</v>
      </c>
      <c r="D53" s="35">
        <f t="shared" si="2"/>
        <v>676999404.44999993</v>
      </c>
      <c r="E53" s="35">
        <f t="shared" si="2"/>
        <v>94683178.569999978</v>
      </c>
      <c r="F53" s="35">
        <f t="shared" si="2"/>
        <v>89761718.979999974</v>
      </c>
      <c r="G53" s="35">
        <f t="shared" si="2"/>
        <v>89761718.979999974</v>
      </c>
      <c r="H53" s="28">
        <f>+D53/C53</f>
        <v>0.78588877177343031</v>
      </c>
    </row>
    <row r="54" spans="1:9" s="2" customFormat="1" ht="14.4">
      <c r="A54" s="74" t="s">
        <v>107</v>
      </c>
      <c r="B54" s="72">
        <v>23872128</v>
      </c>
      <c r="C54" s="72">
        <v>32201238</v>
      </c>
      <c r="D54" s="72">
        <v>14135042.5</v>
      </c>
      <c r="E54" s="72">
        <v>17388925.460000001</v>
      </c>
      <c r="F54" s="72">
        <v>677270.04</v>
      </c>
      <c r="G54" s="72">
        <v>677270.04</v>
      </c>
      <c r="H54" s="26">
        <f>+D54/C54</f>
        <v>0.43895959838562726</v>
      </c>
      <c r="I54" s="7"/>
    </row>
    <row r="55" spans="1:9" s="2" customFormat="1" ht="14.4">
      <c r="A55" s="74" t="s">
        <v>109</v>
      </c>
      <c r="B55" s="72">
        <v>5940835</v>
      </c>
      <c r="C55" s="72">
        <v>5252835</v>
      </c>
      <c r="D55" s="72">
        <v>3466774.53</v>
      </c>
      <c r="E55" s="72">
        <v>405720.28</v>
      </c>
      <c r="F55" s="72">
        <v>1380340.19</v>
      </c>
      <c r="G55" s="72">
        <v>1380340.19</v>
      </c>
      <c r="H55" s="26">
        <f t="shared" ref="H55:H93" si="3">+D55/C55</f>
        <v>0.6599816156418391</v>
      </c>
      <c r="I55" s="7"/>
    </row>
    <row r="56" spans="1:9" s="2" customFormat="1" ht="14.4">
      <c r="A56" s="74" t="s">
        <v>250</v>
      </c>
      <c r="B56" s="72">
        <v>1133380</v>
      </c>
      <c r="C56" s="72">
        <v>1133380</v>
      </c>
      <c r="D56" s="72">
        <v>698625.26</v>
      </c>
      <c r="E56" s="72">
        <v>135941.44</v>
      </c>
      <c r="F56" s="72">
        <v>298813.3</v>
      </c>
      <c r="G56" s="72">
        <v>298813.3</v>
      </c>
      <c r="H56" s="26">
        <f t="shared" si="3"/>
        <v>0.61640867140764788</v>
      </c>
      <c r="I56" s="7"/>
    </row>
    <row r="57" spans="1:9" s="2" customFormat="1" ht="14.4">
      <c r="A57" s="74" t="s">
        <v>249</v>
      </c>
      <c r="B57" s="72">
        <v>2000000</v>
      </c>
      <c r="C57" s="72">
        <v>1000000</v>
      </c>
      <c r="D57" s="72">
        <v>0</v>
      </c>
      <c r="E57" s="72">
        <v>500000</v>
      </c>
      <c r="F57" s="72">
        <v>500000</v>
      </c>
      <c r="G57" s="72">
        <v>500000</v>
      </c>
      <c r="H57" s="26">
        <f t="shared" si="3"/>
        <v>0</v>
      </c>
      <c r="I57" s="7"/>
    </row>
    <row r="58" spans="1:9" s="2" customFormat="1" ht="14.4">
      <c r="A58" s="74" t="s">
        <v>252</v>
      </c>
      <c r="B58" s="72">
        <v>490000</v>
      </c>
      <c r="C58" s="72">
        <v>490000</v>
      </c>
      <c r="D58" s="72">
        <v>0</v>
      </c>
      <c r="E58" s="72">
        <v>0</v>
      </c>
      <c r="F58" s="72">
        <v>490000</v>
      </c>
      <c r="G58" s="72">
        <v>490000</v>
      </c>
      <c r="H58" s="26">
        <f t="shared" si="3"/>
        <v>0</v>
      </c>
      <c r="I58" s="7"/>
    </row>
    <row r="59" spans="1:9" s="2" customFormat="1" ht="14.4">
      <c r="A59" s="74" t="s">
        <v>115</v>
      </c>
      <c r="B59" s="72">
        <v>327129713</v>
      </c>
      <c r="C59" s="72">
        <v>279567994</v>
      </c>
      <c r="D59" s="72">
        <v>242555878.28999999</v>
      </c>
      <c r="E59" s="72">
        <v>26990509.420000002</v>
      </c>
      <c r="F59" s="72">
        <v>10021606.289999999</v>
      </c>
      <c r="G59" s="72">
        <v>10021606.289999999</v>
      </c>
      <c r="H59" s="26">
        <f t="shared" si="3"/>
        <v>0.86760961016875193</v>
      </c>
      <c r="I59" s="7"/>
    </row>
    <row r="60" spans="1:9" s="2" customFormat="1" ht="14.4">
      <c r="A60" s="74" t="s">
        <v>117</v>
      </c>
      <c r="B60" s="72">
        <v>142894432</v>
      </c>
      <c r="C60" s="72">
        <v>158094432</v>
      </c>
      <c r="D60" s="72">
        <v>109933109.31999999</v>
      </c>
      <c r="E60" s="72">
        <v>18183277.739999998</v>
      </c>
      <c r="F60" s="72">
        <v>29978044.940000001</v>
      </c>
      <c r="G60" s="72">
        <v>29978044.940000001</v>
      </c>
      <c r="H60" s="26">
        <f t="shared" si="3"/>
        <v>0.69536357434776697</v>
      </c>
      <c r="I60" s="7"/>
    </row>
    <row r="61" spans="1:9" s="2" customFormat="1" ht="14.4">
      <c r="A61" s="74" t="s">
        <v>121</v>
      </c>
      <c r="B61" s="72">
        <v>11154798</v>
      </c>
      <c r="C61" s="72">
        <v>8438607</v>
      </c>
      <c r="D61" s="72">
        <v>4891176.59</v>
      </c>
      <c r="E61" s="72">
        <v>1855814.54</v>
      </c>
      <c r="F61" s="72">
        <v>1691615.87</v>
      </c>
      <c r="G61" s="72">
        <v>1691615.87</v>
      </c>
      <c r="H61" s="26">
        <f t="shared" si="3"/>
        <v>0.5796189572520678</v>
      </c>
      <c r="I61" s="7"/>
    </row>
    <row r="62" spans="1:9" s="2" customFormat="1" ht="14.4">
      <c r="A62" s="74" t="s">
        <v>123</v>
      </c>
      <c r="B62" s="72">
        <v>58706768</v>
      </c>
      <c r="C62" s="72">
        <v>32700403</v>
      </c>
      <c r="D62" s="72">
        <v>25264029.879999999</v>
      </c>
      <c r="E62" s="72">
        <v>3663128.36</v>
      </c>
      <c r="F62" s="72">
        <v>3773244.76</v>
      </c>
      <c r="G62" s="72">
        <v>3773244.76</v>
      </c>
      <c r="H62" s="26">
        <f t="shared" si="3"/>
        <v>0.77259078060903408</v>
      </c>
      <c r="I62" s="7"/>
    </row>
    <row r="63" spans="1:9" s="2" customFormat="1" ht="14.4">
      <c r="A63" s="74" t="s">
        <v>125</v>
      </c>
      <c r="B63" s="72">
        <v>5150000</v>
      </c>
      <c r="C63" s="72">
        <v>2575000</v>
      </c>
      <c r="D63" s="72">
        <v>780639.19</v>
      </c>
      <c r="E63" s="72">
        <v>0</v>
      </c>
      <c r="F63" s="72">
        <v>1794360.81</v>
      </c>
      <c r="G63" s="72">
        <v>1794360.81</v>
      </c>
      <c r="H63" s="26">
        <f t="shared" si="3"/>
        <v>0.30316085048543689</v>
      </c>
      <c r="I63" s="7"/>
    </row>
    <row r="64" spans="1:9" s="2" customFormat="1" ht="14.4">
      <c r="A64" s="74" t="s">
        <v>127</v>
      </c>
      <c r="B64" s="72">
        <v>5150000</v>
      </c>
      <c r="C64" s="72">
        <v>2575000</v>
      </c>
      <c r="D64" s="72">
        <v>262397.03999999998</v>
      </c>
      <c r="E64" s="72">
        <v>0</v>
      </c>
      <c r="F64" s="72">
        <v>2312602.96</v>
      </c>
      <c r="G64" s="72">
        <v>2312602.96</v>
      </c>
      <c r="H64" s="26">
        <f t="shared" si="3"/>
        <v>0.10190176310679611</v>
      </c>
      <c r="I64" s="7"/>
    </row>
    <row r="65" spans="1:9" s="2" customFormat="1" ht="14.4">
      <c r="A65" s="74" t="s">
        <v>131</v>
      </c>
      <c r="B65" s="72">
        <v>8257694</v>
      </c>
      <c r="C65" s="72">
        <v>10160031</v>
      </c>
      <c r="D65" s="72">
        <v>9109584.4399999995</v>
      </c>
      <c r="E65" s="72">
        <v>0</v>
      </c>
      <c r="F65" s="72">
        <v>1050446.56</v>
      </c>
      <c r="G65" s="72">
        <v>1050446.56</v>
      </c>
      <c r="H65" s="26">
        <f t="shared" si="3"/>
        <v>0.89660990601308199</v>
      </c>
      <c r="I65" s="7"/>
    </row>
    <row r="66" spans="1:9" s="2" customFormat="1" ht="14.4">
      <c r="A66" s="74" t="s">
        <v>133</v>
      </c>
      <c r="B66" s="72">
        <v>3102384</v>
      </c>
      <c r="C66" s="72">
        <v>1249933</v>
      </c>
      <c r="D66" s="72">
        <v>546242</v>
      </c>
      <c r="E66" s="72">
        <v>0</v>
      </c>
      <c r="F66" s="72">
        <v>703691</v>
      </c>
      <c r="G66" s="72">
        <v>703691</v>
      </c>
      <c r="H66" s="26">
        <f t="shared" si="3"/>
        <v>0.43701702411249244</v>
      </c>
      <c r="I66" s="7"/>
    </row>
    <row r="67" spans="1:9" s="2" customFormat="1" ht="14.4">
      <c r="A67" s="74" t="s">
        <v>137</v>
      </c>
      <c r="B67" s="72">
        <v>52278133</v>
      </c>
      <c r="C67" s="72">
        <v>63456633</v>
      </c>
      <c r="D67" s="72">
        <v>54153481.729999997</v>
      </c>
      <c r="E67" s="72">
        <v>5884689.71</v>
      </c>
      <c r="F67" s="72">
        <v>3418461.56</v>
      </c>
      <c r="G67" s="72">
        <v>3418461.56</v>
      </c>
      <c r="H67" s="26">
        <f t="shared" si="3"/>
        <v>0.85339355666727534</v>
      </c>
      <c r="I67" s="7"/>
    </row>
    <row r="68" spans="1:9" s="2" customFormat="1" ht="14.4">
      <c r="A68" s="74" t="s">
        <v>139</v>
      </c>
      <c r="B68" s="72">
        <v>19284134</v>
      </c>
      <c r="C68" s="72">
        <v>22284134</v>
      </c>
      <c r="D68" s="72">
        <v>11572461.07</v>
      </c>
      <c r="E68" s="72">
        <v>2878665.72</v>
      </c>
      <c r="F68" s="72">
        <v>7833007.21</v>
      </c>
      <c r="G68" s="72">
        <v>7833007.21</v>
      </c>
      <c r="H68" s="26">
        <f t="shared" si="3"/>
        <v>0.5193139239783785</v>
      </c>
      <c r="I68" s="7"/>
    </row>
    <row r="69" spans="1:9" s="2" customFormat="1" ht="14.4">
      <c r="A69" s="74" t="s">
        <v>141</v>
      </c>
      <c r="B69" s="72">
        <v>2018800</v>
      </c>
      <c r="C69" s="72">
        <v>1305794</v>
      </c>
      <c r="D69" s="72">
        <v>1103518.45</v>
      </c>
      <c r="E69" s="72">
        <v>0</v>
      </c>
      <c r="F69" s="72">
        <v>202275.55</v>
      </c>
      <c r="G69" s="72">
        <v>202275.55</v>
      </c>
      <c r="H69" s="26">
        <f t="shared" si="3"/>
        <v>0.84509382796980226</v>
      </c>
      <c r="I69" s="7"/>
    </row>
    <row r="70" spans="1:9" s="2" customFormat="1" ht="14.4">
      <c r="A70" s="74" t="s">
        <v>143</v>
      </c>
      <c r="B70" s="72">
        <v>8927430</v>
      </c>
      <c r="C70" s="72">
        <v>14513802</v>
      </c>
      <c r="D70" s="72">
        <v>6982124.4699999997</v>
      </c>
      <c r="E70" s="72">
        <v>3365914.75</v>
      </c>
      <c r="F70" s="72">
        <v>4165762.78</v>
      </c>
      <c r="G70" s="72">
        <v>4165762.78</v>
      </c>
      <c r="H70" s="26">
        <f t="shared" si="3"/>
        <v>0.48106791521615078</v>
      </c>
      <c r="I70" s="7"/>
    </row>
    <row r="71" spans="1:9" s="2" customFormat="1" ht="28.8">
      <c r="A71" s="74" t="s">
        <v>145</v>
      </c>
      <c r="B71" s="72">
        <v>2244445</v>
      </c>
      <c r="C71" s="72">
        <v>1343050</v>
      </c>
      <c r="D71" s="72">
        <v>695125.94</v>
      </c>
      <c r="E71" s="72">
        <v>35000</v>
      </c>
      <c r="F71" s="72">
        <v>612924.06000000006</v>
      </c>
      <c r="G71" s="72">
        <v>612924.06000000006</v>
      </c>
      <c r="H71" s="26">
        <f t="shared" si="3"/>
        <v>0.5175726443542682</v>
      </c>
      <c r="I71" s="7"/>
    </row>
    <row r="72" spans="1:9" s="2" customFormat="1" ht="14.4">
      <c r="A72" s="74" t="s">
        <v>147</v>
      </c>
      <c r="B72" s="72">
        <v>245250</v>
      </c>
      <c r="C72" s="72">
        <v>245250</v>
      </c>
      <c r="D72" s="72">
        <v>231650</v>
      </c>
      <c r="E72" s="72">
        <v>0</v>
      </c>
      <c r="F72" s="72">
        <v>13600</v>
      </c>
      <c r="G72" s="72">
        <v>13600</v>
      </c>
      <c r="H72" s="26">
        <f t="shared" si="3"/>
        <v>0.944546381243629</v>
      </c>
      <c r="I72" s="7"/>
    </row>
    <row r="73" spans="1:9" s="2" customFormat="1" ht="14.4">
      <c r="A73" s="74" t="s">
        <v>151</v>
      </c>
      <c r="B73" s="72">
        <v>1500000</v>
      </c>
      <c r="C73" s="72">
        <v>1000000</v>
      </c>
      <c r="D73" s="72">
        <v>0</v>
      </c>
      <c r="E73" s="72">
        <v>500000</v>
      </c>
      <c r="F73" s="72">
        <v>500000</v>
      </c>
      <c r="G73" s="72">
        <v>500000</v>
      </c>
      <c r="H73" s="26">
        <f t="shared" si="3"/>
        <v>0</v>
      </c>
      <c r="I73" s="7"/>
    </row>
    <row r="74" spans="1:9" s="2" customFormat="1" ht="14.4">
      <c r="A74" s="74" t="s">
        <v>157</v>
      </c>
      <c r="B74" s="72">
        <v>50680214</v>
      </c>
      <c r="C74" s="72">
        <v>85960246</v>
      </c>
      <c r="D74" s="72">
        <v>84208763.469999999</v>
      </c>
      <c r="E74" s="72">
        <v>464710.19</v>
      </c>
      <c r="F74" s="72">
        <v>1286772.3400000001</v>
      </c>
      <c r="G74" s="72">
        <v>1286772.3400000001</v>
      </c>
      <c r="H74" s="26">
        <f t="shared" si="3"/>
        <v>0.97962450537891665</v>
      </c>
      <c r="I74" s="7"/>
    </row>
    <row r="75" spans="1:9" s="2" customFormat="1" ht="14.4">
      <c r="A75" s="74" t="s">
        <v>159</v>
      </c>
      <c r="B75" s="72">
        <v>0</v>
      </c>
      <c r="C75" s="72">
        <v>939407</v>
      </c>
      <c r="D75" s="72">
        <v>939407</v>
      </c>
      <c r="E75" s="72">
        <v>0</v>
      </c>
      <c r="F75" s="72">
        <v>0</v>
      </c>
      <c r="G75" s="72">
        <v>0</v>
      </c>
      <c r="H75" s="26">
        <f t="shared" si="3"/>
        <v>1</v>
      </c>
      <c r="I75" s="7"/>
    </row>
    <row r="76" spans="1:9" s="2" customFormat="1" ht="14.4">
      <c r="A76" s="74" t="s">
        <v>161</v>
      </c>
      <c r="B76" s="72">
        <v>49524765</v>
      </c>
      <c r="C76" s="72">
        <v>21300231</v>
      </c>
      <c r="D76" s="72">
        <v>16291882.109999999</v>
      </c>
      <c r="E76" s="72">
        <v>65728.320000000007</v>
      </c>
      <c r="F76" s="72">
        <v>4942620.57</v>
      </c>
      <c r="G76" s="72">
        <v>4942620.57</v>
      </c>
      <c r="H76" s="26">
        <f t="shared" si="3"/>
        <v>0.76486879931020468</v>
      </c>
      <c r="I76" s="7"/>
    </row>
    <row r="77" spans="1:9" s="2" customFormat="1" ht="14.4">
      <c r="A77" s="74" t="s">
        <v>165</v>
      </c>
      <c r="B77" s="72">
        <v>8853332</v>
      </c>
      <c r="C77" s="72">
        <v>3378232</v>
      </c>
      <c r="D77" s="72">
        <v>1978588.05</v>
      </c>
      <c r="E77" s="72">
        <v>130465.22</v>
      </c>
      <c r="F77" s="72">
        <v>1269178.73</v>
      </c>
      <c r="G77" s="72">
        <v>1269178.73</v>
      </c>
      <c r="H77" s="26">
        <f t="shared" si="3"/>
        <v>0.58568743946537716</v>
      </c>
      <c r="I77" s="7"/>
    </row>
    <row r="78" spans="1:9" s="2" customFormat="1" ht="14.4">
      <c r="A78" s="74" t="s">
        <v>169</v>
      </c>
      <c r="B78" s="72">
        <v>662319</v>
      </c>
      <c r="C78" s="72">
        <v>846319</v>
      </c>
      <c r="D78" s="72">
        <v>825800.69</v>
      </c>
      <c r="E78" s="72">
        <v>11758</v>
      </c>
      <c r="F78" s="72">
        <v>8760.31</v>
      </c>
      <c r="G78" s="72">
        <v>8760.31</v>
      </c>
      <c r="H78" s="26">
        <f t="shared" si="3"/>
        <v>0.97575582020491081</v>
      </c>
      <c r="I78" s="7"/>
    </row>
    <row r="79" spans="1:9" s="2" customFormat="1" ht="14.4">
      <c r="A79" s="74" t="s">
        <v>171</v>
      </c>
      <c r="B79" s="72">
        <v>100193</v>
      </c>
      <c r="C79" s="72">
        <v>100193</v>
      </c>
      <c r="D79" s="72">
        <v>70837.399999999994</v>
      </c>
      <c r="E79" s="72">
        <v>21262.6</v>
      </c>
      <c r="F79" s="72">
        <v>8093</v>
      </c>
      <c r="G79" s="72">
        <v>8093</v>
      </c>
      <c r="H79" s="26">
        <f t="shared" si="3"/>
        <v>0.70700947171958117</v>
      </c>
      <c r="I79" s="7"/>
    </row>
    <row r="80" spans="1:9" s="2" customFormat="1" ht="14.4">
      <c r="A80" s="74" t="s">
        <v>173</v>
      </c>
      <c r="B80" s="72">
        <v>13757187</v>
      </c>
      <c r="C80" s="72">
        <v>8048120</v>
      </c>
      <c r="D80" s="72">
        <v>7371330.7800000003</v>
      </c>
      <c r="E80" s="72">
        <v>52611.92</v>
      </c>
      <c r="F80" s="72">
        <v>624177.30000000005</v>
      </c>
      <c r="G80" s="72">
        <v>624177.30000000005</v>
      </c>
      <c r="H80" s="26">
        <f t="shared" si="3"/>
        <v>0.91590716589712884</v>
      </c>
      <c r="I80" s="7"/>
    </row>
    <row r="81" spans="1:9" s="2" customFormat="1" ht="14.4">
      <c r="A81" s="74" t="s">
        <v>175</v>
      </c>
      <c r="B81" s="72">
        <v>117804</v>
      </c>
      <c r="C81" s="72">
        <v>117804</v>
      </c>
      <c r="D81" s="72">
        <v>93956</v>
      </c>
      <c r="E81" s="72">
        <v>0</v>
      </c>
      <c r="F81" s="72">
        <v>23848</v>
      </c>
      <c r="G81" s="72">
        <v>23848</v>
      </c>
      <c r="H81" s="26">
        <f t="shared" si="3"/>
        <v>0.79756205222233545</v>
      </c>
      <c r="I81" s="7"/>
    </row>
    <row r="82" spans="1:9" s="2" customFormat="1" ht="14.4">
      <c r="A82" s="74" t="s">
        <v>177</v>
      </c>
      <c r="B82" s="72">
        <v>162961</v>
      </c>
      <c r="C82" s="72">
        <v>1365961</v>
      </c>
      <c r="D82" s="72">
        <v>1068198.1000000001</v>
      </c>
      <c r="E82" s="72">
        <v>34339.33</v>
      </c>
      <c r="F82" s="72">
        <v>263423.57</v>
      </c>
      <c r="G82" s="72">
        <v>263423.57</v>
      </c>
      <c r="H82" s="26">
        <f t="shared" si="3"/>
        <v>0.78201215115219258</v>
      </c>
      <c r="I82" s="7"/>
    </row>
    <row r="83" spans="1:9" s="2" customFormat="1" ht="14.4">
      <c r="A83" s="74" t="s">
        <v>179</v>
      </c>
      <c r="B83" s="72">
        <v>137200</v>
      </c>
      <c r="C83" s="72">
        <v>53200</v>
      </c>
      <c r="D83" s="72">
        <v>51158.69</v>
      </c>
      <c r="E83" s="72">
        <v>0</v>
      </c>
      <c r="F83" s="72">
        <v>2041.31</v>
      </c>
      <c r="G83" s="72">
        <v>2041.31</v>
      </c>
      <c r="H83" s="26">
        <f t="shared" si="3"/>
        <v>0.96162951127819551</v>
      </c>
      <c r="I83" s="7"/>
    </row>
    <row r="84" spans="1:9" s="2" customFormat="1" ht="14.4">
      <c r="A84" s="74" t="s">
        <v>183</v>
      </c>
      <c r="B84" s="72">
        <v>903367</v>
      </c>
      <c r="C84" s="72">
        <v>319126</v>
      </c>
      <c r="D84" s="72">
        <v>312745.73</v>
      </c>
      <c r="E84" s="72">
        <v>0</v>
      </c>
      <c r="F84" s="72">
        <v>6380.27</v>
      </c>
      <c r="G84" s="72">
        <v>6380.27</v>
      </c>
      <c r="H84" s="26">
        <f t="shared" si="3"/>
        <v>0.98000705050669634</v>
      </c>
      <c r="I84" s="7"/>
    </row>
    <row r="85" spans="1:9" s="2" customFormat="1" ht="14.4">
      <c r="A85" s="74" t="s">
        <v>185</v>
      </c>
      <c r="B85" s="72">
        <v>31448247</v>
      </c>
      <c r="C85" s="72">
        <v>29033293</v>
      </c>
      <c r="D85" s="72">
        <v>19470458.460000001</v>
      </c>
      <c r="E85" s="72">
        <v>4072819.85</v>
      </c>
      <c r="F85" s="72">
        <v>5490014.6900000004</v>
      </c>
      <c r="G85" s="72">
        <v>5490014.6900000004</v>
      </c>
      <c r="H85" s="26">
        <f t="shared" si="3"/>
        <v>0.67062521843457445</v>
      </c>
      <c r="I85" s="7"/>
    </row>
    <row r="86" spans="1:9" s="2" customFormat="1" ht="14.4">
      <c r="A86" s="74" t="s">
        <v>189</v>
      </c>
      <c r="B86" s="72">
        <v>12396941</v>
      </c>
      <c r="C86" s="72">
        <v>13610157</v>
      </c>
      <c r="D86" s="72">
        <v>13036926.68</v>
      </c>
      <c r="E86" s="72">
        <v>39231.019999999997</v>
      </c>
      <c r="F86" s="72">
        <v>533999.30000000005</v>
      </c>
      <c r="G86" s="72">
        <v>533999.30000000005</v>
      </c>
      <c r="H86" s="26">
        <f t="shared" si="3"/>
        <v>0.95788216697279827</v>
      </c>
      <c r="I86" s="7"/>
    </row>
    <row r="87" spans="1:9" s="2" customFormat="1" ht="14.4">
      <c r="A87" s="74" t="s">
        <v>191</v>
      </c>
      <c r="B87" s="72">
        <v>632638</v>
      </c>
      <c r="C87" s="72">
        <v>398224</v>
      </c>
      <c r="D87" s="72">
        <v>247360</v>
      </c>
      <c r="E87" s="72">
        <v>0</v>
      </c>
      <c r="F87" s="72">
        <v>150864</v>
      </c>
      <c r="G87" s="72">
        <v>150864</v>
      </c>
      <c r="H87" s="26">
        <f t="shared" si="3"/>
        <v>0.62115794125919077</v>
      </c>
      <c r="I87" s="7"/>
    </row>
    <row r="88" spans="1:9" s="2" customFormat="1" ht="14.4">
      <c r="A88" s="74" t="s">
        <v>193</v>
      </c>
      <c r="B88" s="72">
        <v>31598523</v>
      </c>
      <c r="C88" s="72">
        <v>33577594</v>
      </c>
      <c r="D88" s="72">
        <v>26787032.23</v>
      </c>
      <c r="E88" s="72">
        <v>6596394.7000000002</v>
      </c>
      <c r="F88" s="72">
        <v>194167.07</v>
      </c>
      <c r="G88" s="72">
        <v>194167.07</v>
      </c>
      <c r="H88" s="26">
        <f t="shared" si="3"/>
        <v>0.79776508793334033</v>
      </c>
      <c r="I88" s="7"/>
    </row>
    <row r="89" spans="1:9" s="2" customFormat="1" ht="14.4">
      <c r="A89" s="74" t="s">
        <v>195</v>
      </c>
      <c r="B89" s="72">
        <v>6129808</v>
      </c>
      <c r="C89" s="72">
        <v>6125615</v>
      </c>
      <c r="D89" s="72">
        <v>4016807.53</v>
      </c>
      <c r="E89" s="72">
        <v>900000</v>
      </c>
      <c r="F89" s="72">
        <v>1208807.47</v>
      </c>
      <c r="G89" s="72">
        <v>1208807.47</v>
      </c>
      <c r="H89" s="26">
        <f t="shared" si="3"/>
        <v>0.65573946942470263</v>
      </c>
      <c r="I89" s="7"/>
    </row>
    <row r="90" spans="1:9" s="2" customFormat="1" ht="14.4">
      <c r="A90" s="74" t="s">
        <v>197</v>
      </c>
      <c r="B90" s="72">
        <v>11874517</v>
      </c>
      <c r="C90" s="72">
        <v>11878094</v>
      </c>
      <c r="D90" s="72">
        <v>11490652.25</v>
      </c>
      <c r="E90" s="72">
        <v>6270</v>
      </c>
      <c r="F90" s="72">
        <v>381171.75</v>
      </c>
      <c r="G90" s="72">
        <v>381171.75</v>
      </c>
      <c r="H90" s="26">
        <f t="shared" si="3"/>
        <v>0.96738182489547564</v>
      </c>
      <c r="I90" s="7"/>
    </row>
    <row r="91" spans="1:9" s="2" customFormat="1" ht="14.4">
      <c r="A91" s="74" t="s">
        <v>199</v>
      </c>
      <c r="B91" s="72">
        <v>778225</v>
      </c>
      <c r="C91" s="72">
        <v>970216</v>
      </c>
      <c r="D91" s="72">
        <v>0</v>
      </c>
      <c r="E91" s="72">
        <v>0</v>
      </c>
      <c r="F91" s="72">
        <v>970216</v>
      </c>
      <c r="G91" s="72">
        <v>970216</v>
      </c>
      <c r="H91" s="26">
        <f t="shared" si="3"/>
        <v>0</v>
      </c>
      <c r="I91" s="7"/>
    </row>
    <row r="92" spans="1:9" s="2" customFormat="1" ht="14.4">
      <c r="A92" s="74" t="s">
        <v>201</v>
      </c>
      <c r="B92" s="72">
        <v>1024158</v>
      </c>
      <c r="C92" s="72">
        <v>426822</v>
      </c>
      <c r="D92" s="72">
        <v>96239.27</v>
      </c>
      <c r="E92" s="72">
        <v>0</v>
      </c>
      <c r="F92" s="72">
        <v>330582.73</v>
      </c>
      <c r="G92" s="72">
        <v>330582.73</v>
      </c>
      <c r="H92" s="26">
        <f t="shared" si="3"/>
        <v>0.22547870072301804</v>
      </c>
      <c r="I92" s="7"/>
    </row>
    <row r="93" spans="1:9" s="2" customFormat="1" ht="14.4">
      <c r="A93" s="74" t="s">
        <v>248</v>
      </c>
      <c r="B93" s="72">
        <v>3955374</v>
      </c>
      <c r="C93" s="72">
        <v>3407932</v>
      </c>
      <c r="D93" s="72">
        <v>2259399.31</v>
      </c>
      <c r="E93" s="72">
        <v>500000</v>
      </c>
      <c r="F93" s="72">
        <v>648532.68999999994</v>
      </c>
      <c r="G93" s="72">
        <v>648532.68999999994</v>
      </c>
      <c r="H93" s="26">
        <f t="shared" si="3"/>
        <v>0.66298250962753957</v>
      </c>
      <c r="I93" s="7"/>
    </row>
    <row r="94" spans="1:9" s="2" customFormat="1">
      <c r="A94" s="37" t="s">
        <v>276</v>
      </c>
      <c r="B94" s="37"/>
      <c r="C94" s="37"/>
      <c r="D94" s="37"/>
      <c r="E94" s="37"/>
      <c r="F94" s="37"/>
      <c r="G94" s="37"/>
      <c r="H94" s="37"/>
      <c r="I94" s="3"/>
    </row>
    <row r="95" spans="1:9" s="4" customFormat="1">
      <c r="A95" s="38" t="s">
        <v>264</v>
      </c>
      <c r="B95" s="38"/>
      <c r="C95" s="38"/>
      <c r="D95" s="38"/>
      <c r="E95" s="38"/>
      <c r="F95" s="38"/>
      <c r="G95" s="38"/>
      <c r="H95" s="38"/>
    </row>
    <row r="96" spans="1:9" s="4" customFormat="1">
      <c r="A96" s="38" t="s">
        <v>277</v>
      </c>
      <c r="B96" s="38"/>
      <c r="C96" s="38"/>
      <c r="D96" s="38"/>
      <c r="E96" s="38"/>
      <c r="F96" s="38"/>
      <c r="G96" s="38"/>
      <c r="H96" s="38"/>
    </row>
    <row r="97" spans="1:9" s="8" customFormat="1">
      <c r="A97" s="38" t="s">
        <v>266</v>
      </c>
      <c r="B97" s="38"/>
      <c r="C97" s="38"/>
      <c r="D97" s="38"/>
      <c r="E97" s="38"/>
      <c r="F97" s="38"/>
      <c r="G97" s="38"/>
      <c r="H97" s="38"/>
    </row>
    <row r="98" spans="1:9" s="4" customFormat="1">
      <c r="A98" s="39" t="s">
        <v>278</v>
      </c>
      <c r="B98" s="39"/>
      <c r="C98" s="39"/>
      <c r="D98" s="39"/>
      <c r="E98" s="39"/>
      <c r="F98" s="39"/>
      <c r="G98" s="39"/>
      <c r="H98" s="39"/>
    </row>
    <row r="99" spans="1:9" s="12" customFormat="1">
      <c r="A99" s="13"/>
      <c r="B99" s="13"/>
      <c r="C99" s="13"/>
      <c r="D99" s="13"/>
      <c r="E99" s="13"/>
      <c r="F99" s="13"/>
      <c r="G99" s="13"/>
      <c r="H99" s="13"/>
    </row>
    <row r="100" spans="1:9" s="12" customFormat="1">
      <c r="A100" s="13"/>
      <c r="B100" s="13"/>
      <c r="C100" s="13"/>
      <c r="D100" s="13"/>
      <c r="E100" s="13"/>
      <c r="F100" s="13"/>
      <c r="G100" s="13"/>
      <c r="H100" s="13"/>
    </row>
    <row r="101" spans="1:9" s="12" customFormat="1">
      <c r="A101" s="13"/>
      <c r="B101" s="13"/>
      <c r="C101" s="13"/>
      <c r="D101" s="13"/>
      <c r="E101" s="13"/>
      <c r="F101" s="13"/>
      <c r="G101" s="13"/>
      <c r="H101" s="13"/>
    </row>
    <row r="102" spans="1:9" s="12" customFormat="1" ht="14.4">
      <c r="A102" s="14" t="s">
        <v>251</v>
      </c>
      <c r="B102" s="13"/>
      <c r="C102" s="13"/>
      <c r="D102" s="13"/>
      <c r="E102" s="13"/>
      <c r="F102" s="13"/>
      <c r="G102" s="13"/>
      <c r="H102" s="13"/>
    </row>
    <row r="103" spans="1:9" s="12" customFormat="1" ht="14.4">
      <c r="A103" s="14" t="s">
        <v>10</v>
      </c>
      <c r="B103" s="13"/>
      <c r="C103" s="13"/>
      <c r="D103" s="13"/>
      <c r="E103" s="13"/>
      <c r="F103" s="13"/>
      <c r="G103" s="13"/>
      <c r="H103" s="13"/>
    </row>
    <row r="104" spans="1:9" s="12" customFormat="1" ht="14.4">
      <c r="A104" s="16" t="s">
        <v>271</v>
      </c>
      <c r="B104" s="13"/>
      <c r="C104" s="13"/>
      <c r="D104" s="13"/>
      <c r="E104" s="13"/>
      <c r="F104" s="13"/>
      <c r="G104" s="13"/>
      <c r="H104" s="13"/>
    </row>
    <row r="105" spans="1:9" s="9" customFormat="1" ht="14.4">
      <c r="A105" s="16" t="s">
        <v>275</v>
      </c>
      <c r="B105" s="5"/>
      <c r="C105" s="6"/>
      <c r="D105" s="6"/>
      <c r="E105" s="6"/>
      <c r="F105" s="6"/>
      <c r="G105" s="6"/>
      <c r="H105" s="6"/>
    </row>
    <row r="106" spans="1:9" s="12" customFormat="1" ht="14.4">
      <c r="A106" s="16"/>
      <c r="B106" s="5"/>
      <c r="C106" s="6"/>
      <c r="D106" s="6"/>
      <c r="E106" s="6"/>
      <c r="F106" s="6"/>
      <c r="G106" s="6"/>
      <c r="H106" s="6"/>
    </row>
    <row r="107" spans="1:9" s="10" customFormat="1" ht="14.4">
      <c r="A107" s="19" t="s">
        <v>242</v>
      </c>
      <c r="B107" s="20" t="s">
        <v>287</v>
      </c>
      <c r="C107" s="20" t="s">
        <v>288</v>
      </c>
      <c r="D107" s="20" t="s">
        <v>286</v>
      </c>
      <c r="E107" s="20" t="s">
        <v>265</v>
      </c>
      <c r="F107" s="20" t="s">
        <v>241</v>
      </c>
      <c r="G107" s="20" t="s">
        <v>267</v>
      </c>
      <c r="H107" s="20" t="s">
        <v>240</v>
      </c>
    </row>
    <row r="108" spans="1:9" s="10" customFormat="1" ht="14.4">
      <c r="A108" s="32" t="s">
        <v>239</v>
      </c>
      <c r="B108" s="34">
        <f>+B109/A41</f>
        <v>1566330.7772181325</v>
      </c>
      <c r="C108" s="34">
        <f>+C109/A41</f>
        <v>2217179.4963192563</v>
      </c>
      <c r="D108" s="34">
        <f>+D109/A41</f>
        <v>2040027.3841301822</v>
      </c>
      <c r="E108" s="34">
        <f>+E109/A41</f>
        <v>21132.060441689267</v>
      </c>
      <c r="F108" s="34">
        <f>+F109/A41</f>
        <v>156020.05174738474</v>
      </c>
      <c r="G108" s="34">
        <f>+G109/A41</f>
        <v>156020.05174738474</v>
      </c>
      <c r="H108" s="28">
        <f>+D108/C108</f>
        <v>0.9201002388470737</v>
      </c>
    </row>
    <row r="109" spans="1:9" s="10" customFormat="1" ht="14.4">
      <c r="A109" s="32" t="s">
        <v>256</v>
      </c>
      <c r="B109" s="35">
        <f>SUM(B110:B124)</f>
        <v>1010674934</v>
      </c>
      <c r="C109" s="35">
        <f t="shared" ref="C109:G109" si="4">SUM(C110:C124)</f>
        <v>1430635070</v>
      </c>
      <c r="D109" s="35">
        <f t="shared" si="4"/>
        <v>1316327669.6100001</v>
      </c>
      <c r="E109" s="35">
        <f t="shared" si="4"/>
        <v>13635462</v>
      </c>
      <c r="F109" s="35">
        <f t="shared" si="4"/>
        <v>100671938.39</v>
      </c>
      <c r="G109" s="35">
        <f t="shared" si="4"/>
        <v>100671938.39</v>
      </c>
      <c r="H109" s="28">
        <f>+D109/C109</f>
        <v>0.92010023884707381</v>
      </c>
    </row>
    <row r="110" spans="1:9" s="2" customFormat="1" ht="14.4">
      <c r="A110" s="74" t="s">
        <v>208</v>
      </c>
      <c r="B110" s="72">
        <v>2085659</v>
      </c>
      <c r="C110" s="72">
        <v>1883964</v>
      </c>
      <c r="D110" s="72">
        <v>827100</v>
      </c>
      <c r="E110" s="72">
        <v>0</v>
      </c>
      <c r="F110" s="72">
        <v>1056864</v>
      </c>
      <c r="G110" s="72">
        <v>1056864</v>
      </c>
      <c r="H110" s="75">
        <f>+D110/C110</f>
        <v>0.43902112779225083</v>
      </c>
      <c r="I110" s="7"/>
    </row>
    <row r="111" spans="1:9" s="2" customFormat="1" ht="14.4">
      <c r="A111" s="74" t="s">
        <v>253</v>
      </c>
      <c r="B111" s="72">
        <v>135975344</v>
      </c>
      <c r="C111" s="72">
        <v>135975344</v>
      </c>
      <c r="D111" s="72">
        <v>124126322.34</v>
      </c>
      <c r="E111" s="72">
        <v>0</v>
      </c>
      <c r="F111" s="72">
        <v>11849021.66</v>
      </c>
      <c r="G111" s="72">
        <v>11849021.66</v>
      </c>
      <c r="H111" s="75">
        <f t="shared" ref="H111:H124" si="5">+D111/C111</f>
        <v>0.91285904259230999</v>
      </c>
      <c r="I111" s="7"/>
    </row>
    <row r="112" spans="1:9" s="2" customFormat="1" ht="14.4">
      <c r="A112" s="74" t="s">
        <v>210</v>
      </c>
      <c r="B112" s="72">
        <v>9490090</v>
      </c>
      <c r="C112" s="72">
        <v>10341057</v>
      </c>
      <c r="D112" s="72">
        <v>6409438.3899999997</v>
      </c>
      <c r="E112" s="72">
        <v>1623352.13</v>
      </c>
      <c r="F112" s="72">
        <v>2308266.48</v>
      </c>
      <c r="G112" s="72">
        <v>2308266.48</v>
      </c>
      <c r="H112" s="75">
        <f t="shared" si="5"/>
        <v>0.61980495707547112</v>
      </c>
      <c r="I112" s="7"/>
    </row>
    <row r="113" spans="1:9" s="2" customFormat="1" ht="14.4">
      <c r="A113" s="74" t="s">
        <v>212</v>
      </c>
      <c r="B113" s="72">
        <v>67463873</v>
      </c>
      <c r="C113" s="72">
        <v>66144684.829999998</v>
      </c>
      <c r="D113" s="72">
        <v>41205704.539999999</v>
      </c>
      <c r="E113" s="72">
        <v>11746419.1</v>
      </c>
      <c r="F113" s="72">
        <v>13192561.189999999</v>
      </c>
      <c r="G113" s="72">
        <v>13192561.189999999</v>
      </c>
      <c r="H113" s="75">
        <f t="shared" si="5"/>
        <v>0.62296320023148866</v>
      </c>
      <c r="I113" s="7"/>
    </row>
    <row r="114" spans="1:9" s="2" customFormat="1" ht="14.4">
      <c r="A114" s="74" t="s">
        <v>247</v>
      </c>
      <c r="B114" s="72">
        <v>39366518</v>
      </c>
      <c r="C114" s="72">
        <v>39366518</v>
      </c>
      <c r="D114" s="72">
        <v>39033677.420000002</v>
      </c>
      <c r="E114" s="72">
        <v>249165</v>
      </c>
      <c r="F114" s="72">
        <v>83675.58</v>
      </c>
      <c r="G114" s="72">
        <v>83675.58</v>
      </c>
      <c r="H114" s="75">
        <f t="shared" si="5"/>
        <v>0.99154508458177582</v>
      </c>
      <c r="I114" s="7"/>
    </row>
    <row r="115" spans="1:9" s="2" customFormat="1" ht="14.4">
      <c r="A115" s="74" t="s">
        <v>274</v>
      </c>
      <c r="B115" s="72">
        <v>767428</v>
      </c>
      <c r="C115" s="72">
        <v>767428</v>
      </c>
      <c r="D115" s="72">
        <v>767427.75</v>
      </c>
      <c r="E115" s="72">
        <v>0</v>
      </c>
      <c r="F115" s="72">
        <v>0.25</v>
      </c>
      <c r="G115" s="72">
        <v>0.25</v>
      </c>
      <c r="H115" s="75">
        <f t="shared" si="5"/>
        <v>0.99999967423654079</v>
      </c>
      <c r="I115" s="7"/>
    </row>
    <row r="116" spans="1:9" s="2" customFormat="1" ht="14.4">
      <c r="A116" s="74" t="s">
        <v>215</v>
      </c>
      <c r="B116" s="72">
        <v>627627</v>
      </c>
      <c r="C116" s="72">
        <v>518011</v>
      </c>
      <c r="D116" s="72">
        <v>443323</v>
      </c>
      <c r="E116" s="72">
        <v>0</v>
      </c>
      <c r="F116" s="72">
        <v>74688</v>
      </c>
      <c r="G116" s="72">
        <v>74688</v>
      </c>
      <c r="H116" s="75">
        <f t="shared" si="5"/>
        <v>0.85581773360025171</v>
      </c>
      <c r="I116" s="7"/>
    </row>
    <row r="117" spans="1:9" s="2" customFormat="1" ht="14.4">
      <c r="A117" s="74" t="s">
        <v>217</v>
      </c>
      <c r="B117" s="72">
        <v>4705066</v>
      </c>
      <c r="C117" s="72">
        <v>5104804</v>
      </c>
      <c r="D117" s="72">
        <v>4053064.94</v>
      </c>
      <c r="E117" s="72">
        <v>0</v>
      </c>
      <c r="F117" s="72">
        <v>1051739.06</v>
      </c>
      <c r="G117" s="72">
        <v>1051739.06</v>
      </c>
      <c r="H117" s="75">
        <f t="shared" si="5"/>
        <v>0.79397072639811439</v>
      </c>
      <c r="I117" s="7"/>
    </row>
    <row r="118" spans="1:9" s="2" customFormat="1" ht="14.4">
      <c r="A118" s="74" t="s">
        <v>254</v>
      </c>
      <c r="B118" s="72">
        <v>0</v>
      </c>
      <c r="C118" s="72">
        <v>139930.17000000001</v>
      </c>
      <c r="D118" s="72">
        <v>0</v>
      </c>
      <c r="E118" s="72">
        <v>0</v>
      </c>
      <c r="F118" s="72">
        <v>139930.17000000001</v>
      </c>
      <c r="G118" s="72">
        <v>139930.17000000001</v>
      </c>
      <c r="H118" s="75">
        <f t="shared" si="5"/>
        <v>0</v>
      </c>
      <c r="I118" s="7"/>
    </row>
    <row r="119" spans="1:9" s="2" customFormat="1" ht="14.4">
      <c r="A119" s="74" t="s">
        <v>221</v>
      </c>
      <c r="B119" s="72">
        <v>1642724</v>
      </c>
      <c r="C119" s="72">
        <v>1642724</v>
      </c>
      <c r="D119" s="72">
        <v>1626198.23</v>
      </c>
      <c r="E119" s="72">
        <v>16525.77</v>
      </c>
      <c r="F119" s="72">
        <v>0</v>
      </c>
      <c r="G119" s="72">
        <v>0</v>
      </c>
      <c r="H119" s="75">
        <f t="shared" si="5"/>
        <v>0.98994002035643236</v>
      </c>
      <c r="I119" s="7"/>
    </row>
    <row r="120" spans="1:9" s="2" customFormat="1" ht="14.4">
      <c r="A120" s="74" t="s">
        <v>255</v>
      </c>
      <c r="B120" s="72">
        <v>497655607</v>
      </c>
      <c r="C120" s="72">
        <v>497655607</v>
      </c>
      <c r="D120" s="72">
        <v>497655607</v>
      </c>
      <c r="E120" s="72">
        <v>0</v>
      </c>
      <c r="F120" s="72">
        <v>0</v>
      </c>
      <c r="G120" s="72">
        <v>0</v>
      </c>
      <c r="H120" s="75">
        <f t="shared" si="5"/>
        <v>1</v>
      </c>
      <c r="I120" s="7"/>
    </row>
    <row r="121" spans="1:9" s="2" customFormat="1" ht="28.8">
      <c r="A121" s="74" t="s">
        <v>228</v>
      </c>
      <c r="B121" s="72">
        <v>88236810</v>
      </c>
      <c r="C121" s="72">
        <v>88236810</v>
      </c>
      <c r="D121" s="72">
        <v>88236810</v>
      </c>
      <c r="E121" s="72">
        <v>0</v>
      </c>
      <c r="F121" s="72">
        <v>0</v>
      </c>
      <c r="G121" s="72">
        <v>0</v>
      </c>
      <c r="H121" s="75">
        <f t="shared" si="5"/>
        <v>1</v>
      </c>
      <c r="I121" s="7"/>
    </row>
    <row r="122" spans="1:9" s="2" customFormat="1" ht="14.4">
      <c r="A122" s="74" t="s">
        <v>232</v>
      </c>
      <c r="B122" s="72">
        <v>5915192</v>
      </c>
      <c r="C122" s="72">
        <v>5915192</v>
      </c>
      <c r="D122" s="72">
        <v>0</v>
      </c>
      <c r="E122" s="72">
        <v>0</v>
      </c>
      <c r="F122" s="72">
        <v>5915192</v>
      </c>
      <c r="G122" s="72">
        <v>5915192</v>
      </c>
      <c r="H122" s="75">
        <f t="shared" si="5"/>
        <v>0</v>
      </c>
      <c r="I122" s="7"/>
    </row>
    <row r="123" spans="1:9" s="2" customFormat="1" ht="14.4">
      <c r="A123" s="74" t="s">
        <v>246</v>
      </c>
      <c r="B123" s="72">
        <v>156742996</v>
      </c>
      <c r="C123" s="72">
        <v>221742996</v>
      </c>
      <c r="D123" s="72">
        <v>156742996</v>
      </c>
      <c r="E123" s="72">
        <v>0</v>
      </c>
      <c r="F123" s="72">
        <v>65000000</v>
      </c>
      <c r="G123" s="72">
        <v>65000000</v>
      </c>
      <c r="H123" s="75">
        <f t="shared" si="5"/>
        <v>0.70686785525347551</v>
      </c>
      <c r="I123" s="3"/>
    </row>
    <row r="124" spans="1:9" s="2" customFormat="1" ht="14.4">
      <c r="A124" s="74" t="s">
        <v>284</v>
      </c>
      <c r="B124" s="72">
        <v>0</v>
      </c>
      <c r="C124" s="72">
        <v>355200000</v>
      </c>
      <c r="D124" s="72">
        <v>355200000</v>
      </c>
      <c r="E124" s="72">
        <v>0</v>
      </c>
      <c r="F124" s="72">
        <v>0</v>
      </c>
      <c r="G124" s="72">
        <v>0</v>
      </c>
      <c r="H124" s="75">
        <f t="shared" si="5"/>
        <v>1</v>
      </c>
      <c r="I124" s="3"/>
    </row>
    <row r="125" spans="1:9">
      <c r="A125" s="37" t="s">
        <v>276</v>
      </c>
      <c r="B125" s="37"/>
      <c r="C125" s="37"/>
      <c r="D125" s="37"/>
      <c r="E125" s="37"/>
      <c r="F125" s="37"/>
      <c r="G125" s="37"/>
      <c r="H125" s="37"/>
    </row>
    <row r="126" spans="1:9">
      <c r="A126" s="38" t="s">
        <v>264</v>
      </c>
      <c r="B126" s="38"/>
      <c r="C126" s="38"/>
      <c r="D126" s="38"/>
      <c r="E126" s="38"/>
      <c r="F126" s="38"/>
      <c r="G126" s="38"/>
      <c r="H126" s="38"/>
    </row>
    <row r="127" spans="1:9" s="8" customFormat="1">
      <c r="A127" s="38" t="s">
        <v>277</v>
      </c>
      <c r="B127" s="38"/>
      <c r="C127" s="38"/>
      <c r="D127" s="38"/>
      <c r="E127" s="38"/>
      <c r="F127" s="38"/>
      <c r="G127" s="38"/>
      <c r="H127" s="38"/>
    </row>
    <row r="128" spans="1:9" s="4" customFormat="1">
      <c r="A128" s="38" t="s">
        <v>266</v>
      </c>
      <c r="B128" s="38"/>
      <c r="C128" s="38"/>
      <c r="D128" s="38"/>
      <c r="E128" s="38"/>
      <c r="F128" s="38"/>
      <c r="G128" s="38"/>
      <c r="H128" s="38"/>
    </row>
    <row r="129" spans="1:8">
      <c r="A129" s="39" t="s">
        <v>278</v>
      </c>
      <c r="B129" s="39"/>
      <c r="C129" s="39"/>
      <c r="D129" s="39"/>
      <c r="E129" s="39"/>
      <c r="F129" s="39"/>
      <c r="G129" s="39"/>
      <c r="H129" s="39"/>
    </row>
  </sheetData>
  <mergeCells count="15">
    <mergeCell ref="A36:H36"/>
    <mergeCell ref="A37:H37"/>
    <mergeCell ref="A38:H38"/>
    <mergeCell ref="A39:H39"/>
    <mergeCell ref="A40:H40"/>
    <mergeCell ref="A94:H94"/>
    <mergeCell ref="A95:H95"/>
    <mergeCell ref="A96:H96"/>
    <mergeCell ref="A97:H97"/>
    <mergeCell ref="A98:H98"/>
    <mergeCell ref="A125:H125"/>
    <mergeCell ref="A126:H126"/>
    <mergeCell ref="A127:H127"/>
    <mergeCell ref="A128:H128"/>
    <mergeCell ref="A129:H129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0969-2193-4CDD-8DD0-6094F3121811}">
  <dimension ref="B1:AG141"/>
  <sheetViews>
    <sheetView showGridLines="0" workbookViewId="0">
      <pane ySplit="18" topLeftCell="A19" activePane="bottomLeft" state="frozen"/>
      <selection pane="bottomLeft" activeCell="Q7" sqref="Q7:R8"/>
    </sheetView>
  </sheetViews>
  <sheetFormatPr baseColWidth="10" defaultRowHeight="14.4"/>
  <cols>
    <col min="1" max="2" width="1.33203125" style="42" customWidth="1"/>
    <col min="3" max="3" width="6.77734375" style="42" customWidth="1"/>
    <col min="4" max="4" width="1.33203125" style="42" customWidth="1"/>
    <col min="5" max="5" width="0" style="42" hidden="1" customWidth="1"/>
    <col min="6" max="8" width="5.44140625" style="42" customWidth="1"/>
    <col min="9" max="9" width="0" style="42" hidden="1" customWidth="1"/>
    <col min="10" max="11" width="5.44140625" style="42" customWidth="1"/>
    <col min="12" max="12" width="36.44140625" style="42" customWidth="1"/>
    <col min="13" max="13" width="18.88671875" style="42" customWidth="1"/>
    <col min="14" max="14" width="4" style="42" customWidth="1"/>
    <col min="15" max="15" width="14.88671875" style="42" customWidth="1"/>
    <col min="16" max="16" width="4" style="42" customWidth="1"/>
    <col min="17" max="17" width="14.88671875" style="42" customWidth="1"/>
    <col min="18" max="18" width="1.33203125" style="42" customWidth="1"/>
    <col min="19" max="19" width="0" style="42" hidden="1" customWidth="1"/>
    <col min="20" max="20" width="17.5546875" style="42" customWidth="1"/>
    <col min="21" max="21" width="1.33203125" style="42" customWidth="1"/>
    <col min="22" max="22" width="17.5546875" style="42" customWidth="1"/>
    <col min="23" max="23" width="18.88671875" style="42" customWidth="1"/>
    <col min="24" max="24" width="16.21875" style="42" customWidth="1"/>
    <col min="25" max="25" width="2.6640625" style="42" customWidth="1"/>
    <col min="26" max="26" width="18.88671875" style="42" customWidth="1"/>
    <col min="27" max="27" width="14.88671875" style="42" customWidth="1"/>
    <col min="28" max="31" width="18.88671875" style="42" customWidth="1"/>
    <col min="32" max="32" width="16.21875" style="42" customWidth="1"/>
    <col min="33" max="33" width="2.6640625" style="42" customWidth="1"/>
    <col min="34" max="34" width="0" style="42" hidden="1" customWidth="1"/>
    <col min="35" max="35" width="52.6640625" style="42" customWidth="1"/>
    <col min="36" max="16384" width="11.5546875" style="42"/>
  </cols>
  <sheetData>
    <row r="1" spans="2:21" ht="14.1" customHeight="1">
      <c r="B1" s="40" t="s">
        <v>0</v>
      </c>
      <c r="C1" s="41"/>
      <c r="F1" s="43" t="s">
        <v>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2:21">
      <c r="F2" s="43" t="s">
        <v>2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2:21" ht="10.8" customHeight="1">
      <c r="B3" s="41"/>
      <c r="C3" s="41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2:21" ht="0" hidden="1" customHeight="1">
      <c r="B4" s="41"/>
      <c r="C4" s="41"/>
      <c r="D4" s="41"/>
    </row>
    <row r="5" spans="2:21" ht="18" customHeight="1">
      <c r="B5" s="41"/>
      <c r="C5" s="41"/>
      <c r="D5" s="41"/>
      <c r="F5" s="43" t="s">
        <v>3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2:21" ht="10.35" customHeight="1">
      <c r="B6" s="41"/>
      <c r="C6" s="41"/>
      <c r="D6" s="41"/>
    </row>
    <row r="7" spans="2:21" ht="13.65" customHeight="1">
      <c r="B7" s="41"/>
      <c r="C7" s="41"/>
      <c r="D7" s="41"/>
      <c r="Q7" s="40"/>
      <c r="R7" s="41"/>
      <c r="T7" s="44"/>
      <c r="U7" s="41"/>
    </row>
    <row r="8" spans="2:21" ht="0.6" customHeight="1">
      <c r="B8" s="41"/>
      <c r="C8" s="41"/>
      <c r="D8" s="41"/>
      <c r="Q8" s="41"/>
      <c r="R8" s="41"/>
    </row>
    <row r="9" spans="2:21" ht="0" hidden="1" customHeight="1">
      <c r="B9" s="41"/>
      <c r="C9" s="41"/>
      <c r="D9" s="41"/>
      <c r="T9" s="44"/>
      <c r="U9" s="41"/>
    </row>
    <row r="10" spans="2:21" ht="0" hidden="1" customHeight="1">
      <c r="B10" s="41"/>
      <c r="C10" s="41"/>
      <c r="D10" s="41"/>
      <c r="T10" s="41"/>
      <c r="U10" s="41"/>
    </row>
    <row r="11" spans="2:21" ht="13.5" customHeight="1">
      <c r="B11" s="41"/>
      <c r="C11" s="41"/>
      <c r="D11" s="41"/>
      <c r="Q11" s="40"/>
      <c r="R11" s="41"/>
      <c r="T11" s="41"/>
      <c r="U11" s="41"/>
    </row>
    <row r="12" spans="2:21" ht="0.6" customHeight="1">
      <c r="B12" s="41"/>
      <c r="C12" s="41"/>
      <c r="D12" s="41"/>
      <c r="Q12" s="41"/>
      <c r="R12" s="41"/>
    </row>
    <row r="13" spans="2:21" ht="10.35" customHeight="1">
      <c r="B13" s="41"/>
      <c r="C13" s="41"/>
      <c r="D13" s="41"/>
      <c r="Q13" s="40"/>
      <c r="R13" s="41"/>
      <c r="T13" s="44"/>
      <c r="U13" s="41"/>
    </row>
    <row r="14" spans="2:21">
      <c r="Q14" s="41"/>
      <c r="R14" s="41"/>
      <c r="T14" s="41"/>
      <c r="U14" s="41"/>
    </row>
    <row r="15" spans="2:21" ht="21.3" customHeight="1"/>
    <row r="16" spans="2:21" ht="21.3" customHeight="1">
      <c r="C16" s="45" t="s">
        <v>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2:33" ht="7.05" customHeight="1" thickBot="1"/>
    <row r="18" spans="2:33" ht="7.05" customHeight="1" thickTop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2:33" ht="14.1" customHeight="1"/>
    <row r="20" spans="2:33" ht="14.1" customHeight="1">
      <c r="B20" s="47" t="s">
        <v>5</v>
      </c>
      <c r="C20" s="41"/>
      <c r="D20" s="41"/>
      <c r="E20" s="41"/>
      <c r="F20" s="41"/>
      <c r="G20" s="41"/>
      <c r="H20" s="41"/>
      <c r="J20" s="47" t="s">
        <v>272</v>
      </c>
      <c r="K20" s="41"/>
      <c r="L20" s="41"/>
      <c r="M20" s="41"/>
      <c r="N20" s="41"/>
    </row>
    <row r="21" spans="2:33" ht="14.1" customHeight="1">
      <c r="B21" s="47" t="s">
        <v>6</v>
      </c>
      <c r="C21" s="41"/>
      <c r="D21" s="41"/>
      <c r="E21" s="41"/>
      <c r="F21" s="41"/>
      <c r="G21" s="41"/>
      <c r="H21" s="41"/>
      <c r="J21" s="48" t="s">
        <v>7</v>
      </c>
      <c r="K21" s="41"/>
      <c r="L21" s="41"/>
      <c r="M21" s="41"/>
      <c r="N21" s="41"/>
    </row>
    <row r="22" spans="2:33" ht="0" hidden="1" customHeight="1"/>
    <row r="23" spans="2:33" ht="14.1" customHeight="1">
      <c r="B23" s="47" t="s">
        <v>8</v>
      </c>
      <c r="C23" s="41"/>
      <c r="D23" s="41"/>
      <c r="E23" s="41"/>
      <c r="F23" s="41"/>
      <c r="G23" s="41"/>
      <c r="H23" s="41"/>
      <c r="J23" s="47" t="s">
        <v>7</v>
      </c>
      <c r="K23" s="41"/>
      <c r="L23" s="41"/>
      <c r="M23" s="41"/>
      <c r="N23" s="41"/>
    </row>
    <row r="24" spans="2:33" ht="14.1" customHeight="1">
      <c r="B24" s="47" t="s">
        <v>9</v>
      </c>
      <c r="C24" s="41"/>
      <c r="D24" s="41"/>
      <c r="E24" s="41"/>
      <c r="F24" s="41"/>
      <c r="G24" s="41"/>
      <c r="H24" s="41"/>
      <c r="J24" s="48" t="s">
        <v>10</v>
      </c>
      <c r="K24" s="41"/>
      <c r="L24" s="41"/>
      <c r="M24" s="41"/>
      <c r="N24" s="41"/>
    </row>
    <row r="25" spans="2:33" ht="21.3" customHeight="1" thickBot="1"/>
    <row r="26" spans="2:33" ht="14.1" customHeight="1" thickTop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2:33" ht="20.399999999999999">
      <c r="B27" s="49" t="s">
        <v>11</v>
      </c>
      <c r="C27" s="41"/>
      <c r="D27" s="41"/>
      <c r="E27" s="41"/>
      <c r="F27" s="41"/>
      <c r="G27" s="50" t="s">
        <v>12</v>
      </c>
      <c r="H27" s="50" t="s">
        <v>13</v>
      </c>
      <c r="J27" s="50" t="s">
        <v>14</v>
      </c>
      <c r="K27" s="50" t="s">
        <v>15</v>
      </c>
      <c r="L27" s="50" t="s">
        <v>16</v>
      </c>
      <c r="M27" s="50" t="s">
        <v>17</v>
      </c>
      <c r="N27" s="49" t="s">
        <v>18</v>
      </c>
      <c r="O27" s="41"/>
      <c r="P27" s="49" t="s">
        <v>19</v>
      </c>
      <c r="Q27" s="41"/>
      <c r="R27" s="49" t="s">
        <v>20</v>
      </c>
      <c r="S27" s="41"/>
      <c r="T27" s="41"/>
      <c r="U27" s="49" t="s">
        <v>21</v>
      </c>
      <c r="V27" s="41"/>
      <c r="W27" s="50" t="s">
        <v>22</v>
      </c>
      <c r="X27" s="49" t="s">
        <v>23</v>
      </c>
      <c r="Y27" s="41"/>
      <c r="Z27" s="50" t="s">
        <v>24</v>
      </c>
      <c r="AA27" s="50" t="s">
        <v>25</v>
      </c>
      <c r="AB27" s="50" t="s">
        <v>26</v>
      </c>
      <c r="AC27" s="50" t="s">
        <v>27</v>
      </c>
      <c r="AD27" s="50" t="s">
        <v>28</v>
      </c>
      <c r="AE27" s="50" t="s">
        <v>29</v>
      </c>
      <c r="AF27" s="49" t="s">
        <v>30</v>
      </c>
      <c r="AG27" s="41"/>
    </row>
    <row r="28" spans="2:33">
      <c r="B28" s="51" t="s">
        <v>31</v>
      </c>
      <c r="C28" s="41"/>
      <c r="D28" s="41"/>
      <c r="E28" s="41"/>
      <c r="F28" s="41"/>
      <c r="G28" s="52" t="s">
        <v>32</v>
      </c>
      <c r="H28" s="52" t="s">
        <v>32</v>
      </c>
      <c r="J28" s="52" t="s">
        <v>32</v>
      </c>
      <c r="K28" s="52" t="s">
        <v>32</v>
      </c>
      <c r="L28" s="53" t="s">
        <v>10</v>
      </c>
      <c r="M28" s="54">
        <v>53222838872</v>
      </c>
      <c r="N28" s="55">
        <v>53454503832</v>
      </c>
      <c r="O28" s="41"/>
      <c r="P28" s="55">
        <v>0</v>
      </c>
      <c r="Q28" s="41"/>
      <c r="R28" s="55">
        <v>0</v>
      </c>
      <c r="S28" s="41"/>
      <c r="T28" s="41"/>
      <c r="U28" s="55">
        <v>0</v>
      </c>
      <c r="V28" s="41"/>
      <c r="W28" s="54">
        <v>0</v>
      </c>
      <c r="X28" s="55">
        <v>114274289.92</v>
      </c>
      <c r="Y28" s="41"/>
      <c r="Z28" s="54">
        <v>-6891372.0800000001</v>
      </c>
      <c r="AA28" s="54">
        <v>-166909808.41</v>
      </c>
      <c r="AB28" s="54">
        <v>52851067614.489998</v>
      </c>
      <c r="AC28" s="54">
        <v>52082828933.139999</v>
      </c>
      <c r="AD28" s="54">
        <v>1328548872.8900001</v>
      </c>
      <c r="AE28" s="54">
        <v>489161927.58999997</v>
      </c>
      <c r="AF28" s="55">
        <v>489161927.58999997</v>
      </c>
      <c r="AG28" s="41"/>
    </row>
    <row r="29" spans="2:33">
      <c r="B29" s="56" t="s">
        <v>33</v>
      </c>
      <c r="C29" s="41"/>
      <c r="D29" s="41"/>
      <c r="E29" s="41"/>
      <c r="F29" s="41"/>
      <c r="G29" s="57" t="s">
        <v>32</v>
      </c>
      <c r="H29" s="57" t="s">
        <v>32</v>
      </c>
      <c r="J29" s="57" t="s">
        <v>32</v>
      </c>
      <c r="K29" s="57" t="s">
        <v>32</v>
      </c>
      <c r="L29" s="58" t="s">
        <v>34</v>
      </c>
      <c r="M29" s="59">
        <v>48869602534</v>
      </c>
      <c r="N29" s="60">
        <v>48869602534</v>
      </c>
      <c r="O29" s="41"/>
      <c r="P29" s="60">
        <v>0</v>
      </c>
      <c r="Q29" s="41"/>
      <c r="R29" s="60">
        <v>0</v>
      </c>
      <c r="S29" s="41"/>
      <c r="T29" s="41"/>
      <c r="U29" s="60">
        <v>0</v>
      </c>
      <c r="V29" s="41"/>
      <c r="W29" s="59">
        <v>0</v>
      </c>
      <c r="X29" s="60">
        <v>0</v>
      </c>
      <c r="Y29" s="41"/>
      <c r="Z29" s="59">
        <v>0</v>
      </c>
      <c r="AA29" s="59">
        <v>0</v>
      </c>
      <c r="AB29" s="59">
        <v>48660279482.580002</v>
      </c>
      <c r="AC29" s="59">
        <v>48147564317.300003</v>
      </c>
      <c r="AD29" s="59">
        <v>794342270</v>
      </c>
      <c r="AE29" s="59">
        <v>209323051.41999999</v>
      </c>
      <c r="AF29" s="60">
        <v>209323051.41999999</v>
      </c>
      <c r="AG29" s="41"/>
    </row>
    <row r="30" spans="2:33">
      <c r="B30" s="61" t="s">
        <v>35</v>
      </c>
      <c r="C30" s="41"/>
      <c r="D30" s="41"/>
      <c r="E30" s="41"/>
      <c r="F30" s="41"/>
      <c r="G30" s="62" t="s">
        <v>32</v>
      </c>
      <c r="H30" s="62" t="s">
        <v>32</v>
      </c>
      <c r="J30" s="62" t="s">
        <v>32</v>
      </c>
      <c r="K30" s="62" t="s">
        <v>32</v>
      </c>
      <c r="L30" s="63" t="s">
        <v>36</v>
      </c>
      <c r="M30" s="64">
        <v>14104551007</v>
      </c>
      <c r="N30" s="65">
        <v>14166745241</v>
      </c>
      <c r="O30" s="41"/>
      <c r="P30" s="65">
        <v>0</v>
      </c>
      <c r="Q30" s="41"/>
      <c r="R30" s="65">
        <v>0</v>
      </c>
      <c r="S30" s="41"/>
      <c r="T30" s="41"/>
      <c r="U30" s="65">
        <v>0</v>
      </c>
      <c r="V30" s="41"/>
      <c r="W30" s="64">
        <v>0</v>
      </c>
      <c r="X30" s="65">
        <v>0</v>
      </c>
      <c r="Y30" s="41"/>
      <c r="Z30" s="64">
        <v>0</v>
      </c>
      <c r="AA30" s="64">
        <v>0</v>
      </c>
      <c r="AB30" s="64">
        <v>14097872281.129999</v>
      </c>
      <c r="AC30" s="64">
        <v>14097872281.129999</v>
      </c>
      <c r="AD30" s="64">
        <v>26574018</v>
      </c>
      <c r="AE30" s="64">
        <v>68872959.870000005</v>
      </c>
      <c r="AF30" s="65">
        <v>68872959.870000005</v>
      </c>
      <c r="AG30" s="41"/>
    </row>
    <row r="31" spans="2:33">
      <c r="B31" s="66" t="s">
        <v>37</v>
      </c>
      <c r="C31" s="41"/>
      <c r="D31" s="41"/>
      <c r="E31" s="41"/>
      <c r="F31" s="41"/>
      <c r="G31" s="67" t="s">
        <v>38</v>
      </c>
      <c r="H31" s="67">
        <v>1111</v>
      </c>
      <c r="J31" s="67">
        <v>1320</v>
      </c>
      <c r="K31" s="67" t="s">
        <v>39</v>
      </c>
      <c r="L31" s="68" t="s">
        <v>40</v>
      </c>
      <c r="M31" s="69">
        <v>13301310615</v>
      </c>
      <c r="N31" s="70">
        <v>13337104849</v>
      </c>
      <c r="O31" s="41"/>
      <c r="P31" s="70">
        <v>0</v>
      </c>
      <c r="Q31" s="41"/>
      <c r="R31" s="70">
        <v>0</v>
      </c>
      <c r="S31" s="41"/>
      <c r="T31" s="41"/>
      <c r="U31" s="70">
        <v>0</v>
      </c>
      <c r="V31" s="41"/>
      <c r="W31" s="69">
        <v>0</v>
      </c>
      <c r="X31" s="70">
        <v>0</v>
      </c>
      <c r="Y31" s="41"/>
      <c r="Z31" s="69">
        <v>0</v>
      </c>
      <c r="AA31" s="69">
        <v>0</v>
      </c>
      <c r="AB31" s="69">
        <v>13291551547.559999</v>
      </c>
      <c r="AC31" s="69">
        <v>13291551547.559999</v>
      </c>
      <c r="AD31" s="69">
        <v>26574018</v>
      </c>
      <c r="AE31" s="69">
        <v>45553301.439999998</v>
      </c>
      <c r="AF31" s="70">
        <v>45553301.439999998</v>
      </c>
      <c r="AG31" s="41"/>
    </row>
    <row r="32" spans="2:33">
      <c r="B32" s="66" t="s">
        <v>41</v>
      </c>
      <c r="C32" s="41"/>
      <c r="D32" s="41"/>
      <c r="E32" s="41"/>
      <c r="F32" s="41"/>
      <c r="G32" s="67" t="s">
        <v>38</v>
      </c>
      <c r="H32" s="67">
        <v>1111</v>
      </c>
      <c r="J32" s="67">
        <v>1320</v>
      </c>
      <c r="K32" s="67" t="s">
        <v>42</v>
      </c>
      <c r="L32" s="68" t="s">
        <v>43</v>
      </c>
      <c r="M32" s="69">
        <v>28152000</v>
      </c>
      <c r="N32" s="70">
        <v>28152000</v>
      </c>
      <c r="O32" s="41"/>
      <c r="P32" s="70">
        <v>0</v>
      </c>
      <c r="Q32" s="41"/>
      <c r="R32" s="70">
        <v>0</v>
      </c>
      <c r="S32" s="41"/>
      <c r="T32" s="41"/>
      <c r="U32" s="70">
        <v>0</v>
      </c>
      <c r="V32" s="41"/>
      <c r="W32" s="69">
        <v>0</v>
      </c>
      <c r="X32" s="70">
        <v>0</v>
      </c>
      <c r="Y32" s="41"/>
      <c r="Z32" s="69">
        <v>0</v>
      </c>
      <c r="AA32" s="69">
        <v>0</v>
      </c>
      <c r="AB32" s="69">
        <v>21130833.300000001</v>
      </c>
      <c r="AC32" s="69">
        <v>21130833.300000001</v>
      </c>
      <c r="AD32" s="69">
        <v>0</v>
      </c>
      <c r="AE32" s="69">
        <v>7021166.7000000002</v>
      </c>
      <c r="AF32" s="70">
        <v>7021166.7000000002</v>
      </c>
      <c r="AG32" s="41"/>
    </row>
    <row r="33" spans="2:33">
      <c r="B33" s="66" t="s">
        <v>44</v>
      </c>
      <c r="C33" s="41"/>
      <c r="D33" s="41"/>
      <c r="E33" s="41"/>
      <c r="F33" s="41"/>
      <c r="G33" s="67" t="s">
        <v>38</v>
      </c>
      <c r="H33" s="67">
        <v>1111</v>
      </c>
      <c r="J33" s="67">
        <v>1320</v>
      </c>
      <c r="K33" s="67"/>
      <c r="L33" s="68" t="s">
        <v>45</v>
      </c>
      <c r="M33" s="69">
        <v>775088392</v>
      </c>
      <c r="N33" s="70">
        <v>801488392</v>
      </c>
      <c r="O33" s="41"/>
      <c r="P33" s="70">
        <v>0</v>
      </c>
      <c r="Q33" s="41"/>
      <c r="R33" s="70">
        <v>0</v>
      </c>
      <c r="S33" s="41"/>
      <c r="T33" s="41"/>
      <c r="U33" s="70">
        <v>0</v>
      </c>
      <c r="V33" s="41"/>
      <c r="W33" s="69">
        <v>0</v>
      </c>
      <c r="X33" s="70">
        <v>0</v>
      </c>
      <c r="Y33" s="41"/>
      <c r="Z33" s="69">
        <v>0</v>
      </c>
      <c r="AA33" s="69">
        <v>0</v>
      </c>
      <c r="AB33" s="69">
        <v>785189900.26999998</v>
      </c>
      <c r="AC33" s="69">
        <v>785189900.26999998</v>
      </c>
      <c r="AD33" s="69">
        <v>0</v>
      </c>
      <c r="AE33" s="69">
        <v>16298491.73</v>
      </c>
      <c r="AF33" s="70">
        <v>16298491.73</v>
      </c>
      <c r="AG33" s="41"/>
    </row>
    <row r="34" spans="2:33">
      <c r="B34" s="61" t="s">
        <v>46</v>
      </c>
      <c r="C34" s="41"/>
      <c r="D34" s="41"/>
      <c r="E34" s="41"/>
      <c r="F34" s="41"/>
      <c r="G34" s="62" t="s">
        <v>32</v>
      </c>
      <c r="H34" s="62" t="s">
        <v>32</v>
      </c>
      <c r="J34" s="62" t="s">
        <v>32</v>
      </c>
      <c r="K34" s="62" t="s">
        <v>32</v>
      </c>
      <c r="L34" s="63" t="s">
        <v>47</v>
      </c>
      <c r="M34" s="64">
        <v>743051747</v>
      </c>
      <c r="N34" s="65">
        <v>629683495</v>
      </c>
      <c r="O34" s="41"/>
      <c r="P34" s="65">
        <v>0</v>
      </c>
      <c r="Q34" s="41"/>
      <c r="R34" s="65">
        <v>0</v>
      </c>
      <c r="S34" s="41"/>
      <c r="T34" s="41"/>
      <c r="U34" s="65">
        <v>0</v>
      </c>
      <c r="V34" s="41"/>
      <c r="W34" s="64">
        <v>0</v>
      </c>
      <c r="X34" s="65">
        <v>0</v>
      </c>
      <c r="Y34" s="41"/>
      <c r="Z34" s="64">
        <v>0</v>
      </c>
      <c r="AA34" s="64">
        <v>0</v>
      </c>
      <c r="AB34" s="64">
        <v>629112174.63</v>
      </c>
      <c r="AC34" s="64">
        <v>629112174.63</v>
      </c>
      <c r="AD34" s="64">
        <v>113368252</v>
      </c>
      <c r="AE34" s="64">
        <v>571320.37</v>
      </c>
      <c r="AF34" s="65">
        <v>571320.37</v>
      </c>
      <c r="AG34" s="41"/>
    </row>
    <row r="35" spans="2:33">
      <c r="B35" s="66" t="s">
        <v>48</v>
      </c>
      <c r="C35" s="41"/>
      <c r="D35" s="41"/>
      <c r="E35" s="41"/>
      <c r="F35" s="41"/>
      <c r="G35" s="67" t="s">
        <v>38</v>
      </c>
      <c r="H35" s="67">
        <v>1111</v>
      </c>
      <c r="J35" s="67">
        <v>1320</v>
      </c>
      <c r="K35" s="67"/>
      <c r="L35" s="68" t="s">
        <v>49</v>
      </c>
      <c r="M35" s="69">
        <v>647070292</v>
      </c>
      <c r="N35" s="70">
        <v>553070292</v>
      </c>
      <c r="O35" s="41"/>
      <c r="P35" s="70">
        <v>0</v>
      </c>
      <c r="Q35" s="41"/>
      <c r="R35" s="70">
        <v>0</v>
      </c>
      <c r="S35" s="41"/>
      <c r="T35" s="41"/>
      <c r="U35" s="70">
        <v>0</v>
      </c>
      <c r="V35" s="41"/>
      <c r="W35" s="69">
        <v>0</v>
      </c>
      <c r="X35" s="70">
        <v>0</v>
      </c>
      <c r="Y35" s="41"/>
      <c r="Z35" s="69">
        <v>0</v>
      </c>
      <c r="AA35" s="69">
        <v>0</v>
      </c>
      <c r="AB35" s="69">
        <v>553052339.38</v>
      </c>
      <c r="AC35" s="69">
        <v>553052339.38</v>
      </c>
      <c r="AD35" s="69">
        <v>94000000</v>
      </c>
      <c r="AE35" s="69">
        <v>17952.62</v>
      </c>
      <c r="AF35" s="70">
        <v>17952.62</v>
      </c>
      <c r="AG35" s="41"/>
    </row>
    <row r="36" spans="2:33">
      <c r="B36" s="66" t="s">
        <v>50</v>
      </c>
      <c r="C36" s="41"/>
      <c r="D36" s="41"/>
      <c r="E36" s="41"/>
      <c r="F36" s="41"/>
      <c r="G36" s="67" t="s">
        <v>38</v>
      </c>
      <c r="H36" s="67">
        <v>1111</v>
      </c>
      <c r="J36" s="67">
        <v>1320</v>
      </c>
      <c r="K36" s="67"/>
      <c r="L36" s="68" t="s">
        <v>51</v>
      </c>
      <c r="M36" s="69">
        <v>76613203</v>
      </c>
      <c r="N36" s="70">
        <v>76613203</v>
      </c>
      <c r="O36" s="41"/>
      <c r="P36" s="70">
        <v>0</v>
      </c>
      <c r="Q36" s="41"/>
      <c r="R36" s="70">
        <v>0</v>
      </c>
      <c r="S36" s="41"/>
      <c r="T36" s="41"/>
      <c r="U36" s="70">
        <v>0</v>
      </c>
      <c r="V36" s="41"/>
      <c r="W36" s="69">
        <v>0</v>
      </c>
      <c r="X36" s="70">
        <v>0</v>
      </c>
      <c r="Y36" s="41"/>
      <c r="Z36" s="69">
        <v>0</v>
      </c>
      <c r="AA36" s="69">
        <v>0</v>
      </c>
      <c r="AB36" s="69">
        <v>76059835.25</v>
      </c>
      <c r="AC36" s="69">
        <v>76059835.25</v>
      </c>
      <c r="AD36" s="69">
        <v>0</v>
      </c>
      <c r="AE36" s="69">
        <v>553367.75</v>
      </c>
      <c r="AF36" s="70">
        <v>553367.75</v>
      </c>
      <c r="AG36" s="41"/>
    </row>
    <row r="37" spans="2:33">
      <c r="B37" s="66" t="s">
        <v>52</v>
      </c>
      <c r="C37" s="41"/>
      <c r="D37" s="41"/>
      <c r="E37" s="41"/>
      <c r="F37" s="41"/>
      <c r="G37" s="67" t="s">
        <v>38</v>
      </c>
      <c r="H37" s="67">
        <v>1111</v>
      </c>
      <c r="J37" s="67">
        <v>1320</v>
      </c>
      <c r="K37" s="67"/>
      <c r="L37" s="68" t="s">
        <v>53</v>
      </c>
      <c r="M37" s="69">
        <v>19368252</v>
      </c>
      <c r="N37" s="70">
        <v>0</v>
      </c>
      <c r="O37" s="41"/>
      <c r="P37" s="70">
        <v>0</v>
      </c>
      <c r="Q37" s="41"/>
      <c r="R37" s="70">
        <v>0</v>
      </c>
      <c r="S37" s="41"/>
      <c r="T37" s="41"/>
      <c r="U37" s="70">
        <v>0</v>
      </c>
      <c r="V37" s="41"/>
      <c r="W37" s="69">
        <v>0</v>
      </c>
      <c r="X37" s="70">
        <v>0</v>
      </c>
      <c r="Y37" s="41"/>
      <c r="Z37" s="69">
        <v>0</v>
      </c>
      <c r="AA37" s="69">
        <v>0</v>
      </c>
      <c r="AB37" s="69">
        <v>0</v>
      </c>
      <c r="AC37" s="69">
        <v>0</v>
      </c>
      <c r="AD37" s="69">
        <v>19368252</v>
      </c>
      <c r="AE37" s="69">
        <v>0</v>
      </c>
      <c r="AF37" s="70">
        <v>0</v>
      </c>
      <c r="AG37" s="41"/>
    </row>
    <row r="38" spans="2:33">
      <c r="B38" s="61" t="s">
        <v>54</v>
      </c>
      <c r="C38" s="41"/>
      <c r="D38" s="41"/>
      <c r="E38" s="41"/>
      <c r="F38" s="41"/>
      <c r="G38" s="62" t="s">
        <v>32</v>
      </c>
      <c r="H38" s="62" t="s">
        <v>32</v>
      </c>
      <c r="J38" s="62" t="s">
        <v>32</v>
      </c>
      <c r="K38" s="62" t="s">
        <v>32</v>
      </c>
      <c r="L38" s="63" t="s">
        <v>55</v>
      </c>
      <c r="M38" s="64">
        <v>23388320132</v>
      </c>
      <c r="N38" s="65">
        <v>23412920132</v>
      </c>
      <c r="O38" s="41"/>
      <c r="P38" s="65">
        <v>0</v>
      </c>
      <c r="Q38" s="41"/>
      <c r="R38" s="65">
        <v>0</v>
      </c>
      <c r="S38" s="41"/>
      <c r="T38" s="41"/>
      <c r="U38" s="65">
        <v>0</v>
      </c>
      <c r="V38" s="41"/>
      <c r="W38" s="64">
        <v>0</v>
      </c>
      <c r="X38" s="65">
        <v>0</v>
      </c>
      <c r="Y38" s="41"/>
      <c r="Z38" s="64">
        <v>0</v>
      </c>
      <c r="AA38" s="64">
        <v>0</v>
      </c>
      <c r="AB38" s="64">
        <v>23273041360.82</v>
      </c>
      <c r="AC38" s="64">
        <v>23273041360.82</v>
      </c>
      <c r="AD38" s="64">
        <v>117400000</v>
      </c>
      <c r="AE38" s="64">
        <v>139878771.18000001</v>
      </c>
      <c r="AF38" s="65">
        <v>139878771.18000001</v>
      </c>
      <c r="AG38" s="41"/>
    </row>
    <row r="39" spans="2:33">
      <c r="B39" s="66" t="s">
        <v>56</v>
      </c>
      <c r="C39" s="41"/>
      <c r="D39" s="41"/>
      <c r="E39" s="41"/>
      <c r="F39" s="41"/>
      <c r="G39" s="67" t="s">
        <v>38</v>
      </c>
      <c r="H39" s="67">
        <v>1111</v>
      </c>
      <c r="J39" s="67">
        <v>1320</v>
      </c>
      <c r="K39" s="67"/>
      <c r="L39" s="68" t="s">
        <v>57</v>
      </c>
      <c r="M39" s="69">
        <v>4092816731</v>
      </c>
      <c r="N39" s="70">
        <v>4133816731</v>
      </c>
      <c r="O39" s="41"/>
      <c r="P39" s="70">
        <v>0</v>
      </c>
      <c r="Q39" s="41"/>
      <c r="R39" s="70">
        <v>0</v>
      </c>
      <c r="S39" s="41"/>
      <c r="T39" s="41"/>
      <c r="U39" s="70">
        <v>0</v>
      </c>
      <c r="V39" s="41"/>
      <c r="W39" s="69">
        <v>0</v>
      </c>
      <c r="X39" s="70">
        <v>0</v>
      </c>
      <c r="Y39" s="41"/>
      <c r="Z39" s="69">
        <v>0</v>
      </c>
      <c r="AA39" s="69">
        <v>0</v>
      </c>
      <c r="AB39" s="69">
        <v>4075212454.25</v>
      </c>
      <c r="AC39" s="69">
        <v>4075212454.25</v>
      </c>
      <c r="AD39" s="69">
        <v>19000000</v>
      </c>
      <c r="AE39" s="69">
        <v>58604276.75</v>
      </c>
      <c r="AF39" s="70">
        <v>58604276.75</v>
      </c>
      <c r="AG39" s="41"/>
    </row>
    <row r="40" spans="2:33">
      <c r="B40" s="66" t="s">
        <v>58</v>
      </c>
      <c r="C40" s="41"/>
      <c r="D40" s="41"/>
      <c r="E40" s="41"/>
      <c r="F40" s="41"/>
      <c r="G40" s="67" t="s">
        <v>38</v>
      </c>
      <c r="H40" s="67">
        <v>1111</v>
      </c>
      <c r="J40" s="67">
        <v>1320</v>
      </c>
      <c r="K40" s="67"/>
      <c r="L40" s="68" t="s">
        <v>59</v>
      </c>
      <c r="M40" s="69">
        <v>6435555589</v>
      </c>
      <c r="N40" s="70">
        <v>6350155589</v>
      </c>
      <c r="O40" s="41"/>
      <c r="P40" s="70">
        <v>0</v>
      </c>
      <c r="Q40" s="41"/>
      <c r="R40" s="70">
        <v>0</v>
      </c>
      <c r="S40" s="41"/>
      <c r="T40" s="41"/>
      <c r="U40" s="70">
        <v>0</v>
      </c>
      <c r="V40" s="41"/>
      <c r="W40" s="69">
        <v>0</v>
      </c>
      <c r="X40" s="70">
        <v>0</v>
      </c>
      <c r="Y40" s="41"/>
      <c r="Z40" s="69">
        <v>0</v>
      </c>
      <c r="AA40" s="69">
        <v>0</v>
      </c>
      <c r="AB40" s="69">
        <v>6331333244.3599997</v>
      </c>
      <c r="AC40" s="69">
        <v>6331333244.3599997</v>
      </c>
      <c r="AD40" s="69">
        <v>85400000</v>
      </c>
      <c r="AE40" s="69">
        <v>18822344.640000001</v>
      </c>
      <c r="AF40" s="70">
        <v>18822344.640000001</v>
      </c>
      <c r="AG40" s="41"/>
    </row>
    <row r="41" spans="2:33">
      <c r="B41" s="66" t="s">
        <v>60</v>
      </c>
      <c r="C41" s="41"/>
      <c r="D41" s="41"/>
      <c r="E41" s="41"/>
      <c r="F41" s="41"/>
      <c r="G41" s="67" t="s">
        <v>38</v>
      </c>
      <c r="H41" s="67">
        <v>1111</v>
      </c>
      <c r="J41" s="67">
        <v>1320</v>
      </c>
      <c r="K41" s="67"/>
      <c r="L41" s="68" t="s">
        <v>62</v>
      </c>
      <c r="M41" s="69">
        <v>0</v>
      </c>
      <c r="N41" s="70">
        <v>54000000</v>
      </c>
      <c r="O41" s="41"/>
      <c r="P41" s="70">
        <v>0</v>
      </c>
      <c r="Q41" s="41"/>
      <c r="R41" s="70">
        <v>0</v>
      </c>
      <c r="S41" s="41"/>
      <c r="T41" s="41"/>
      <c r="U41" s="70">
        <v>0</v>
      </c>
      <c r="V41" s="41"/>
      <c r="W41" s="69">
        <v>0</v>
      </c>
      <c r="X41" s="70">
        <v>0</v>
      </c>
      <c r="Y41" s="41"/>
      <c r="Z41" s="69">
        <v>0</v>
      </c>
      <c r="AA41" s="69">
        <v>0</v>
      </c>
      <c r="AB41" s="69">
        <v>54000000</v>
      </c>
      <c r="AC41" s="69">
        <v>54000000</v>
      </c>
      <c r="AD41" s="69">
        <v>0</v>
      </c>
      <c r="AE41" s="69">
        <v>0</v>
      </c>
      <c r="AF41" s="70">
        <v>0</v>
      </c>
      <c r="AG41" s="41"/>
    </row>
    <row r="42" spans="2:33">
      <c r="B42" s="66" t="s">
        <v>60</v>
      </c>
      <c r="C42" s="41"/>
      <c r="D42" s="41"/>
      <c r="E42" s="41"/>
      <c r="F42" s="41"/>
      <c r="G42" s="67" t="s">
        <v>61</v>
      </c>
      <c r="H42" s="67">
        <v>1111</v>
      </c>
      <c r="J42" s="67">
        <v>1320</v>
      </c>
      <c r="K42" s="67"/>
      <c r="L42" s="68" t="s">
        <v>62</v>
      </c>
      <c r="M42" s="69">
        <v>2941207654</v>
      </c>
      <c r="N42" s="70">
        <v>2941207654</v>
      </c>
      <c r="O42" s="41"/>
      <c r="P42" s="70">
        <v>0</v>
      </c>
      <c r="Q42" s="41"/>
      <c r="R42" s="70">
        <v>0</v>
      </c>
      <c r="S42" s="41"/>
      <c r="T42" s="41"/>
      <c r="U42" s="70">
        <v>0</v>
      </c>
      <c r="V42" s="41"/>
      <c r="W42" s="69">
        <v>0</v>
      </c>
      <c r="X42" s="70">
        <v>0</v>
      </c>
      <c r="Y42" s="41"/>
      <c r="Z42" s="69">
        <v>0</v>
      </c>
      <c r="AA42" s="69">
        <v>0</v>
      </c>
      <c r="AB42" s="69">
        <v>2932721638.8299999</v>
      </c>
      <c r="AC42" s="69">
        <v>2932721638.8299999</v>
      </c>
      <c r="AD42" s="69">
        <v>0</v>
      </c>
      <c r="AE42" s="69">
        <v>8486015.1699999999</v>
      </c>
      <c r="AF42" s="70">
        <v>8486015.1699999999</v>
      </c>
      <c r="AG42" s="41"/>
    </row>
    <row r="43" spans="2:33">
      <c r="B43" s="66" t="s">
        <v>63</v>
      </c>
      <c r="C43" s="41"/>
      <c r="D43" s="41"/>
      <c r="E43" s="41"/>
      <c r="F43" s="41"/>
      <c r="G43" s="67" t="s">
        <v>38</v>
      </c>
      <c r="H43" s="67">
        <v>1111</v>
      </c>
      <c r="J43" s="67">
        <v>1320</v>
      </c>
      <c r="K43" s="67"/>
      <c r="L43" s="68" t="s">
        <v>64</v>
      </c>
      <c r="M43" s="69">
        <v>2787696347</v>
      </c>
      <c r="N43" s="70">
        <v>2802696347</v>
      </c>
      <c r="O43" s="41"/>
      <c r="P43" s="70">
        <v>0</v>
      </c>
      <c r="Q43" s="41"/>
      <c r="R43" s="70">
        <v>0</v>
      </c>
      <c r="S43" s="41"/>
      <c r="T43" s="41"/>
      <c r="U43" s="70">
        <v>0</v>
      </c>
      <c r="V43" s="41"/>
      <c r="W43" s="69">
        <v>0</v>
      </c>
      <c r="X43" s="70">
        <v>0</v>
      </c>
      <c r="Y43" s="41"/>
      <c r="Z43" s="69">
        <v>0</v>
      </c>
      <c r="AA43" s="69">
        <v>0</v>
      </c>
      <c r="AB43" s="69">
        <v>2802696347</v>
      </c>
      <c r="AC43" s="69">
        <v>2802696347</v>
      </c>
      <c r="AD43" s="69">
        <v>0</v>
      </c>
      <c r="AE43" s="69">
        <v>0</v>
      </c>
      <c r="AF43" s="70">
        <v>0</v>
      </c>
      <c r="AG43" s="41"/>
    </row>
    <row r="44" spans="2:33">
      <c r="B44" s="66" t="s">
        <v>65</v>
      </c>
      <c r="C44" s="41"/>
      <c r="D44" s="41"/>
      <c r="E44" s="41"/>
      <c r="F44" s="41"/>
      <c r="G44" s="67" t="s">
        <v>38</v>
      </c>
      <c r="H44" s="67">
        <v>1111</v>
      </c>
      <c r="J44" s="67">
        <v>1320</v>
      </c>
      <c r="K44" s="67"/>
      <c r="L44" s="68" t="s">
        <v>66</v>
      </c>
      <c r="M44" s="69">
        <v>7131043811</v>
      </c>
      <c r="N44" s="70">
        <v>7131043811</v>
      </c>
      <c r="O44" s="41"/>
      <c r="P44" s="70">
        <v>0</v>
      </c>
      <c r="Q44" s="41"/>
      <c r="R44" s="70">
        <v>0</v>
      </c>
      <c r="S44" s="41"/>
      <c r="T44" s="41"/>
      <c r="U44" s="70">
        <v>0</v>
      </c>
      <c r="V44" s="41"/>
      <c r="W44" s="69">
        <v>0</v>
      </c>
      <c r="X44" s="70">
        <v>0</v>
      </c>
      <c r="Y44" s="41"/>
      <c r="Z44" s="69">
        <v>0</v>
      </c>
      <c r="AA44" s="69">
        <v>0</v>
      </c>
      <c r="AB44" s="69">
        <v>7077077676.3800001</v>
      </c>
      <c r="AC44" s="69">
        <v>7077077676.3800001</v>
      </c>
      <c r="AD44" s="69">
        <v>13000000</v>
      </c>
      <c r="AE44" s="69">
        <v>53966134.619999997</v>
      </c>
      <c r="AF44" s="70">
        <v>53966134.619999997</v>
      </c>
      <c r="AG44" s="41"/>
    </row>
    <row r="45" spans="2:33" ht="20.399999999999999">
      <c r="B45" s="61" t="s">
        <v>67</v>
      </c>
      <c r="C45" s="41"/>
      <c r="D45" s="41"/>
      <c r="E45" s="41"/>
      <c r="F45" s="41"/>
      <c r="G45" s="62" t="s">
        <v>32</v>
      </c>
      <c r="H45" s="62" t="s">
        <v>32</v>
      </c>
      <c r="J45" s="62" t="s">
        <v>32</v>
      </c>
      <c r="K45" s="62" t="s">
        <v>32</v>
      </c>
      <c r="L45" s="63" t="s">
        <v>68</v>
      </c>
      <c r="M45" s="64">
        <v>3441235620</v>
      </c>
      <c r="N45" s="65">
        <v>3451235620</v>
      </c>
      <c r="O45" s="41"/>
      <c r="P45" s="65">
        <v>0</v>
      </c>
      <c r="Q45" s="41"/>
      <c r="R45" s="65">
        <v>0</v>
      </c>
      <c r="S45" s="41"/>
      <c r="T45" s="41"/>
      <c r="U45" s="65">
        <v>0</v>
      </c>
      <c r="V45" s="41"/>
      <c r="W45" s="64">
        <v>0</v>
      </c>
      <c r="X45" s="65">
        <v>0</v>
      </c>
      <c r="Y45" s="41"/>
      <c r="Z45" s="64">
        <v>0</v>
      </c>
      <c r="AA45" s="64">
        <v>0</v>
      </c>
      <c r="AB45" s="64">
        <v>3451235620</v>
      </c>
      <c r="AC45" s="64">
        <v>3212014875</v>
      </c>
      <c r="AD45" s="64">
        <v>0</v>
      </c>
      <c r="AE45" s="64">
        <v>0</v>
      </c>
      <c r="AF45" s="65">
        <v>0</v>
      </c>
      <c r="AG45" s="41"/>
    </row>
    <row r="46" spans="2:33" ht="20.399999999999999">
      <c r="B46" s="66" t="s">
        <v>69</v>
      </c>
      <c r="C46" s="41"/>
      <c r="D46" s="41"/>
      <c r="E46" s="41"/>
      <c r="F46" s="41"/>
      <c r="G46" s="67" t="s">
        <v>38</v>
      </c>
      <c r="H46" s="67">
        <v>1112</v>
      </c>
      <c r="J46" s="67">
        <v>1320</v>
      </c>
      <c r="K46" s="67" t="s">
        <v>70</v>
      </c>
      <c r="L46" s="68" t="s">
        <v>71</v>
      </c>
      <c r="M46" s="69">
        <v>3264762001</v>
      </c>
      <c r="N46" s="70">
        <v>3264762001</v>
      </c>
      <c r="O46" s="41"/>
      <c r="P46" s="70">
        <v>0</v>
      </c>
      <c r="Q46" s="41"/>
      <c r="R46" s="70">
        <v>0</v>
      </c>
      <c r="S46" s="41"/>
      <c r="T46" s="41"/>
      <c r="U46" s="70">
        <v>0</v>
      </c>
      <c r="V46" s="41"/>
      <c r="W46" s="69">
        <v>0</v>
      </c>
      <c r="X46" s="70">
        <v>0</v>
      </c>
      <c r="Y46" s="41"/>
      <c r="Z46" s="69">
        <v>0</v>
      </c>
      <c r="AA46" s="69">
        <v>0</v>
      </c>
      <c r="AB46" s="69">
        <v>3264762001</v>
      </c>
      <c r="AC46" s="69">
        <v>3047296163.4200001</v>
      </c>
      <c r="AD46" s="69">
        <v>0</v>
      </c>
      <c r="AE46" s="69">
        <v>0</v>
      </c>
      <c r="AF46" s="70">
        <v>0</v>
      </c>
      <c r="AG46" s="41"/>
    </row>
    <row r="47" spans="2:33" ht="20.399999999999999">
      <c r="B47" s="66" t="s">
        <v>72</v>
      </c>
      <c r="C47" s="41"/>
      <c r="D47" s="41"/>
      <c r="E47" s="41"/>
      <c r="F47" s="41"/>
      <c r="G47" s="67" t="s">
        <v>38</v>
      </c>
      <c r="H47" s="67">
        <v>1112</v>
      </c>
      <c r="J47" s="67">
        <v>1320</v>
      </c>
      <c r="K47" s="67" t="s">
        <v>70</v>
      </c>
      <c r="L47" s="68" t="s">
        <v>73</v>
      </c>
      <c r="M47" s="69">
        <v>176473619</v>
      </c>
      <c r="N47" s="70">
        <v>186473619</v>
      </c>
      <c r="O47" s="41"/>
      <c r="P47" s="70">
        <v>0</v>
      </c>
      <c r="Q47" s="41"/>
      <c r="R47" s="70">
        <v>0</v>
      </c>
      <c r="S47" s="41"/>
      <c r="T47" s="41"/>
      <c r="U47" s="70">
        <v>0</v>
      </c>
      <c r="V47" s="41"/>
      <c r="W47" s="69">
        <v>0</v>
      </c>
      <c r="X47" s="70">
        <v>0</v>
      </c>
      <c r="Y47" s="41"/>
      <c r="Z47" s="69">
        <v>0</v>
      </c>
      <c r="AA47" s="69">
        <v>0</v>
      </c>
      <c r="AB47" s="69">
        <v>186473619</v>
      </c>
      <c r="AC47" s="69">
        <v>164718711.58000001</v>
      </c>
      <c r="AD47" s="69">
        <v>0</v>
      </c>
      <c r="AE47" s="69">
        <v>0</v>
      </c>
      <c r="AF47" s="70">
        <v>0</v>
      </c>
      <c r="AG47" s="41"/>
    </row>
    <row r="48" spans="2:33" ht="20.399999999999999">
      <c r="B48" s="61" t="s">
        <v>74</v>
      </c>
      <c r="C48" s="41"/>
      <c r="D48" s="41"/>
      <c r="E48" s="41"/>
      <c r="F48" s="41"/>
      <c r="G48" s="62" t="s">
        <v>32</v>
      </c>
      <c r="H48" s="62" t="s">
        <v>32</v>
      </c>
      <c r="J48" s="62" t="s">
        <v>32</v>
      </c>
      <c r="K48" s="62" t="s">
        <v>32</v>
      </c>
      <c r="L48" s="63" t="s">
        <v>75</v>
      </c>
      <c r="M48" s="64">
        <v>7192444028</v>
      </c>
      <c r="N48" s="65">
        <v>7209018046</v>
      </c>
      <c r="O48" s="41"/>
      <c r="P48" s="65">
        <v>0</v>
      </c>
      <c r="Q48" s="41"/>
      <c r="R48" s="65">
        <v>0</v>
      </c>
      <c r="S48" s="41"/>
      <c r="T48" s="41"/>
      <c r="U48" s="65">
        <v>0</v>
      </c>
      <c r="V48" s="41"/>
      <c r="W48" s="64">
        <v>0</v>
      </c>
      <c r="X48" s="65">
        <v>0</v>
      </c>
      <c r="Y48" s="41"/>
      <c r="Z48" s="64">
        <v>0</v>
      </c>
      <c r="AA48" s="64">
        <v>0</v>
      </c>
      <c r="AB48" s="64">
        <v>7209018046</v>
      </c>
      <c r="AC48" s="64">
        <v>6935523625.7200003</v>
      </c>
      <c r="AD48" s="64">
        <v>537000000</v>
      </c>
      <c r="AE48" s="64">
        <v>0</v>
      </c>
      <c r="AF48" s="65">
        <v>0</v>
      </c>
      <c r="AG48" s="41"/>
    </row>
    <row r="49" spans="2:33" ht="20.399999999999999">
      <c r="B49" s="66" t="s">
        <v>76</v>
      </c>
      <c r="C49" s="41"/>
      <c r="D49" s="41"/>
      <c r="E49" s="41"/>
      <c r="F49" s="41"/>
      <c r="G49" s="67" t="s">
        <v>38</v>
      </c>
      <c r="H49" s="67">
        <v>1112</v>
      </c>
      <c r="J49" s="67">
        <v>1320</v>
      </c>
      <c r="K49" s="67" t="s">
        <v>70</v>
      </c>
      <c r="L49" s="68" t="s">
        <v>77</v>
      </c>
      <c r="M49" s="69">
        <v>529420858</v>
      </c>
      <c r="N49" s="70">
        <v>1056420858</v>
      </c>
      <c r="O49" s="41"/>
      <c r="P49" s="70">
        <v>0</v>
      </c>
      <c r="Q49" s="41"/>
      <c r="R49" s="70">
        <v>0</v>
      </c>
      <c r="S49" s="41"/>
      <c r="T49" s="41"/>
      <c r="U49" s="70">
        <v>0</v>
      </c>
      <c r="V49" s="41"/>
      <c r="W49" s="69">
        <v>0</v>
      </c>
      <c r="X49" s="70">
        <v>0</v>
      </c>
      <c r="Y49" s="41"/>
      <c r="Z49" s="69">
        <v>0</v>
      </c>
      <c r="AA49" s="69">
        <v>0</v>
      </c>
      <c r="AB49" s="69">
        <v>1056420858</v>
      </c>
      <c r="AC49" s="69">
        <v>988312269.21000004</v>
      </c>
      <c r="AD49" s="69">
        <v>0</v>
      </c>
      <c r="AE49" s="69">
        <v>0</v>
      </c>
      <c r="AF49" s="70">
        <v>0</v>
      </c>
      <c r="AG49" s="41"/>
    </row>
    <row r="50" spans="2:33">
      <c r="B50" s="66" t="s">
        <v>78</v>
      </c>
      <c r="C50" s="41"/>
      <c r="D50" s="41"/>
      <c r="E50" s="41"/>
      <c r="F50" s="41"/>
      <c r="G50" s="67" t="s">
        <v>38</v>
      </c>
      <c r="H50" s="67">
        <v>1112</v>
      </c>
      <c r="J50" s="67">
        <v>1320</v>
      </c>
      <c r="K50" s="67" t="s">
        <v>70</v>
      </c>
      <c r="L50" s="68" t="s">
        <v>79</v>
      </c>
      <c r="M50" s="69">
        <v>1058841717</v>
      </c>
      <c r="N50" s="70">
        <v>531841717</v>
      </c>
      <c r="O50" s="41"/>
      <c r="P50" s="70">
        <v>0</v>
      </c>
      <c r="Q50" s="41"/>
      <c r="R50" s="70">
        <v>0</v>
      </c>
      <c r="S50" s="41"/>
      <c r="T50" s="41"/>
      <c r="U50" s="70">
        <v>0</v>
      </c>
      <c r="V50" s="41"/>
      <c r="W50" s="69">
        <v>0</v>
      </c>
      <c r="X50" s="70">
        <v>0</v>
      </c>
      <c r="Y50" s="41"/>
      <c r="Z50" s="69">
        <v>0</v>
      </c>
      <c r="AA50" s="69">
        <v>0</v>
      </c>
      <c r="AB50" s="69">
        <v>531841717</v>
      </c>
      <c r="AC50" s="69">
        <v>494156134.63</v>
      </c>
      <c r="AD50" s="69">
        <v>527000000</v>
      </c>
      <c r="AE50" s="69">
        <v>0</v>
      </c>
      <c r="AF50" s="70">
        <v>0</v>
      </c>
      <c r="AG50" s="41"/>
    </row>
    <row r="51" spans="2:33" ht="20.399999999999999">
      <c r="B51" s="66" t="s">
        <v>80</v>
      </c>
      <c r="C51" s="41"/>
      <c r="D51" s="41"/>
      <c r="E51" s="41"/>
      <c r="F51" s="41"/>
      <c r="G51" s="67" t="s">
        <v>38</v>
      </c>
      <c r="H51" s="67">
        <v>1112</v>
      </c>
      <c r="J51" s="67">
        <v>1320</v>
      </c>
      <c r="K51" s="67" t="s">
        <v>70</v>
      </c>
      <c r="L51" s="68" t="s">
        <v>81</v>
      </c>
      <c r="M51" s="69">
        <v>5068322353</v>
      </c>
      <c r="N51" s="70">
        <v>5094896371</v>
      </c>
      <c r="O51" s="41"/>
      <c r="P51" s="70">
        <v>0</v>
      </c>
      <c r="Q51" s="41"/>
      <c r="R51" s="70">
        <v>0</v>
      </c>
      <c r="S51" s="41"/>
      <c r="T51" s="41"/>
      <c r="U51" s="70">
        <v>0</v>
      </c>
      <c r="V51" s="41"/>
      <c r="W51" s="69">
        <v>0</v>
      </c>
      <c r="X51" s="70">
        <v>0</v>
      </c>
      <c r="Y51" s="41"/>
      <c r="Z51" s="69">
        <v>0</v>
      </c>
      <c r="AA51" s="69">
        <v>0</v>
      </c>
      <c r="AB51" s="69">
        <v>5094896371</v>
      </c>
      <c r="AC51" s="69">
        <v>4976978149.7700005</v>
      </c>
      <c r="AD51" s="69">
        <v>0</v>
      </c>
      <c r="AE51" s="69">
        <v>0</v>
      </c>
      <c r="AF51" s="70">
        <v>0</v>
      </c>
      <c r="AG51" s="41"/>
    </row>
    <row r="52" spans="2:33" ht="20.399999999999999">
      <c r="B52" s="66" t="s">
        <v>82</v>
      </c>
      <c r="C52" s="41"/>
      <c r="D52" s="41"/>
      <c r="E52" s="41"/>
      <c r="F52" s="41"/>
      <c r="G52" s="67" t="s">
        <v>38</v>
      </c>
      <c r="H52" s="67">
        <v>1112</v>
      </c>
      <c r="J52" s="67">
        <v>1320</v>
      </c>
      <c r="K52" s="67" t="s">
        <v>70</v>
      </c>
      <c r="L52" s="68" t="s">
        <v>83</v>
      </c>
      <c r="M52" s="69">
        <v>535859100</v>
      </c>
      <c r="N52" s="70">
        <v>525859100</v>
      </c>
      <c r="O52" s="41"/>
      <c r="P52" s="70">
        <v>0</v>
      </c>
      <c r="Q52" s="41"/>
      <c r="R52" s="70">
        <v>0</v>
      </c>
      <c r="S52" s="41"/>
      <c r="T52" s="41"/>
      <c r="U52" s="70">
        <v>0</v>
      </c>
      <c r="V52" s="41"/>
      <c r="W52" s="69">
        <v>0</v>
      </c>
      <c r="X52" s="70">
        <v>0</v>
      </c>
      <c r="Y52" s="41"/>
      <c r="Z52" s="69">
        <v>0</v>
      </c>
      <c r="AA52" s="69">
        <v>0</v>
      </c>
      <c r="AB52" s="69">
        <v>525859100</v>
      </c>
      <c r="AC52" s="69">
        <v>476077072.11000001</v>
      </c>
      <c r="AD52" s="69">
        <v>10000000</v>
      </c>
      <c r="AE52" s="69">
        <v>0</v>
      </c>
      <c r="AF52" s="70">
        <v>0</v>
      </c>
      <c r="AG52" s="41"/>
    </row>
    <row r="53" spans="2:33">
      <c r="B53" s="56" t="s">
        <v>84</v>
      </c>
      <c r="C53" s="41"/>
      <c r="D53" s="41"/>
      <c r="E53" s="41"/>
      <c r="F53" s="41"/>
      <c r="G53" s="57" t="s">
        <v>32</v>
      </c>
      <c r="H53" s="57" t="s">
        <v>32</v>
      </c>
      <c r="J53" s="57" t="s">
        <v>32</v>
      </c>
      <c r="K53" s="57" t="s">
        <v>32</v>
      </c>
      <c r="L53" s="58" t="s">
        <v>85</v>
      </c>
      <c r="M53" s="59">
        <v>3117823631</v>
      </c>
      <c r="N53" s="60">
        <v>2932409442</v>
      </c>
      <c r="O53" s="41"/>
      <c r="P53" s="60">
        <v>0</v>
      </c>
      <c r="Q53" s="41"/>
      <c r="R53" s="60">
        <v>0</v>
      </c>
      <c r="S53" s="41"/>
      <c r="T53" s="41"/>
      <c r="U53" s="60">
        <v>0</v>
      </c>
      <c r="V53" s="41"/>
      <c r="W53" s="59">
        <v>0</v>
      </c>
      <c r="X53" s="60">
        <v>87743236.769999996</v>
      </c>
      <c r="Y53" s="41"/>
      <c r="Z53" s="59">
        <v>-728061.13</v>
      </c>
      <c r="AA53" s="59">
        <v>-145532536.75999999</v>
      </c>
      <c r="AB53" s="59">
        <v>2683842918.5500002</v>
      </c>
      <c r="AC53" s="59">
        <v>2454872936.2600002</v>
      </c>
      <c r="AD53" s="59">
        <v>393781166.56</v>
      </c>
      <c r="AE53" s="59">
        <v>160823286.68000001</v>
      </c>
      <c r="AF53" s="60">
        <v>160823286.68000001</v>
      </c>
      <c r="AG53" s="41"/>
    </row>
    <row r="54" spans="2:33">
      <c r="B54" s="61" t="s">
        <v>86</v>
      </c>
      <c r="C54" s="41"/>
      <c r="D54" s="41"/>
      <c r="E54" s="41"/>
      <c r="F54" s="41"/>
      <c r="G54" s="62" t="s">
        <v>32</v>
      </c>
      <c r="H54" s="62" t="s">
        <v>32</v>
      </c>
      <c r="J54" s="62" t="s">
        <v>32</v>
      </c>
      <c r="K54" s="62" t="s">
        <v>32</v>
      </c>
      <c r="L54" s="63" t="s">
        <v>87</v>
      </c>
      <c r="M54" s="64">
        <v>1834910660</v>
      </c>
      <c r="N54" s="65">
        <v>1677486405</v>
      </c>
      <c r="O54" s="41"/>
      <c r="P54" s="65">
        <v>0</v>
      </c>
      <c r="Q54" s="41"/>
      <c r="R54" s="65">
        <v>0</v>
      </c>
      <c r="S54" s="41"/>
      <c r="T54" s="41"/>
      <c r="U54" s="65">
        <v>0</v>
      </c>
      <c r="V54" s="41"/>
      <c r="W54" s="64">
        <v>0</v>
      </c>
      <c r="X54" s="65">
        <v>5955649.3499999996</v>
      </c>
      <c r="Y54" s="41"/>
      <c r="Z54" s="64">
        <v>-2035256.94</v>
      </c>
      <c r="AA54" s="64">
        <v>0</v>
      </c>
      <c r="AB54" s="64">
        <v>1658766650.9000001</v>
      </c>
      <c r="AC54" s="64">
        <v>1505121438.23</v>
      </c>
      <c r="AD54" s="64">
        <v>183165865</v>
      </c>
      <c r="AE54" s="64">
        <v>12764104.75</v>
      </c>
      <c r="AF54" s="65">
        <v>12764104.75</v>
      </c>
      <c r="AG54" s="41"/>
    </row>
    <row r="55" spans="2:33">
      <c r="B55" s="66" t="s">
        <v>88</v>
      </c>
      <c r="C55" s="41"/>
      <c r="D55" s="41"/>
      <c r="E55" s="41"/>
      <c r="F55" s="41"/>
      <c r="G55" s="67" t="s">
        <v>38</v>
      </c>
      <c r="H55" s="67">
        <v>1120</v>
      </c>
      <c r="J55" s="67">
        <v>1320</v>
      </c>
      <c r="K55" s="67"/>
      <c r="L55" s="68" t="s">
        <v>89</v>
      </c>
      <c r="M55" s="69">
        <v>1548000322</v>
      </c>
      <c r="N55" s="70">
        <v>1382576067</v>
      </c>
      <c r="O55" s="41"/>
      <c r="P55" s="70">
        <v>0</v>
      </c>
      <c r="Q55" s="41"/>
      <c r="R55" s="70">
        <v>0</v>
      </c>
      <c r="S55" s="41"/>
      <c r="T55" s="41"/>
      <c r="U55" s="70">
        <v>0</v>
      </c>
      <c r="V55" s="41"/>
      <c r="W55" s="69">
        <v>0</v>
      </c>
      <c r="X55" s="70">
        <v>5320191.74</v>
      </c>
      <c r="Y55" s="41"/>
      <c r="Z55" s="69">
        <v>0</v>
      </c>
      <c r="AA55" s="69">
        <v>0</v>
      </c>
      <c r="AB55" s="69">
        <v>1364491770.51</v>
      </c>
      <c r="AC55" s="69">
        <v>1238258997.4300001</v>
      </c>
      <c r="AD55" s="69">
        <v>179939609</v>
      </c>
      <c r="AE55" s="69">
        <v>12764104.75</v>
      </c>
      <c r="AF55" s="70">
        <v>12764104.75</v>
      </c>
      <c r="AG55" s="41"/>
    </row>
    <row r="56" spans="2:33">
      <c r="B56" s="66" t="s">
        <v>90</v>
      </c>
      <c r="C56" s="41"/>
      <c r="D56" s="41"/>
      <c r="E56" s="41"/>
      <c r="F56" s="41"/>
      <c r="G56" s="67" t="s">
        <v>38</v>
      </c>
      <c r="H56" s="67">
        <v>1120</v>
      </c>
      <c r="J56" s="67">
        <v>1320</v>
      </c>
      <c r="K56" s="67"/>
      <c r="L56" s="68" t="s">
        <v>91</v>
      </c>
      <c r="M56" s="69">
        <v>286910338</v>
      </c>
      <c r="N56" s="70">
        <v>294910338</v>
      </c>
      <c r="O56" s="41"/>
      <c r="P56" s="70">
        <v>0</v>
      </c>
      <c r="Q56" s="41"/>
      <c r="R56" s="70">
        <v>0</v>
      </c>
      <c r="S56" s="41"/>
      <c r="T56" s="41"/>
      <c r="U56" s="70">
        <v>0</v>
      </c>
      <c r="V56" s="41"/>
      <c r="W56" s="69">
        <v>0</v>
      </c>
      <c r="X56" s="70">
        <v>635457.61</v>
      </c>
      <c r="Y56" s="41"/>
      <c r="Z56" s="69">
        <v>-2035256.94</v>
      </c>
      <c r="AA56" s="69">
        <v>0</v>
      </c>
      <c r="AB56" s="69">
        <v>294274880.38999999</v>
      </c>
      <c r="AC56" s="69">
        <v>266862440.80000001</v>
      </c>
      <c r="AD56" s="69">
        <v>3226256</v>
      </c>
      <c r="AE56" s="69">
        <v>0</v>
      </c>
      <c r="AF56" s="70">
        <v>0</v>
      </c>
      <c r="AG56" s="41"/>
    </row>
    <row r="57" spans="2:33">
      <c r="B57" s="61" t="s">
        <v>92</v>
      </c>
      <c r="C57" s="41"/>
      <c r="D57" s="41"/>
      <c r="E57" s="41"/>
      <c r="F57" s="41"/>
      <c r="G57" s="62" t="s">
        <v>32</v>
      </c>
      <c r="H57" s="62" t="s">
        <v>32</v>
      </c>
      <c r="J57" s="62" t="s">
        <v>32</v>
      </c>
      <c r="K57" s="62" t="s">
        <v>32</v>
      </c>
      <c r="L57" s="63" t="s">
        <v>93</v>
      </c>
      <c r="M57" s="64">
        <v>601432647</v>
      </c>
      <c r="N57" s="65">
        <v>615335521</v>
      </c>
      <c r="O57" s="41"/>
      <c r="P57" s="65">
        <v>0</v>
      </c>
      <c r="Q57" s="41"/>
      <c r="R57" s="65">
        <v>0</v>
      </c>
      <c r="S57" s="41"/>
      <c r="T57" s="41"/>
      <c r="U57" s="65">
        <v>0</v>
      </c>
      <c r="V57" s="41"/>
      <c r="W57" s="64">
        <v>0</v>
      </c>
      <c r="X57" s="65">
        <v>0</v>
      </c>
      <c r="Y57" s="41"/>
      <c r="Z57" s="64">
        <v>-30221.06</v>
      </c>
      <c r="AA57" s="64">
        <v>-1946099.77</v>
      </c>
      <c r="AB57" s="64">
        <v>538694406.95000005</v>
      </c>
      <c r="AC57" s="64">
        <v>491938473.80000001</v>
      </c>
      <c r="AD57" s="64">
        <v>25891025.719999999</v>
      </c>
      <c r="AE57" s="64">
        <v>76641114.049999997</v>
      </c>
      <c r="AF57" s="65">
        <v>76641114.049999997</v>
      </c>
      <c r="AG57" s="41"/>
    </row>
    <row r="58" spans="2:33">
      <c r="B58" s="66" t="s">
        <v>94</v>
      </c>
      <c r="C58" s="41"/>
      <c r="D58" s="41"/>
      <c r="E58" s="41"/>
      <c r="F58" s="41"/>
      <c r="G58" s="67" t="s">
        <v>38</v>
      </c>
      <c r="H58" s="67">
        <v>1120</v>
      </c>
      <c r="J58" s="67">
        <v>1320</v>
      </c>
      <c r="K58" s="67"/>
      <c r="L58" s="68" t="s">
        <v>95</v>
      </c>
      <c r="M58" s="69">
        <v>115536011</v>
      </c>
      <c r="N58" s="70">
        <v>121417358</v>
      </c>
      <c r="O58" s="41"/>
      <c r="P58" s="70">
        <v>0</v>
      </c>
      <c r="Q58" s="41"/>
      <c r="R58" s="70">
        <v>0</v>
      </c>
      <c r="S58" s="41"/>
      <c r="T58" s="41"/>
      <c r="U58" s="70">
        <v>0</v>
      </c>
      <c r="V58" s="41"/>
      <c r="W58" s="69">
        <v>0</v>
      </c>
      <c r="X58" s="70">
        <v>0</v>
      </c>
      <c r="Y58" s="41"/>
      <c r="Z58" s="69">
        <v>0</v>
      </c>
      <c r="AA58" s="69">
        <v>0</v>
      </c>
      <c r="AB58" s="69">
        <v>105804391.65000001</v>
      </c>
      <c r="AC58" s="69">
        <v>97232530.349999994</v>
      </c>
      <c r="AD58" s="69">
        <v>1239086</v>
      </c>
      <c r="AE58" s="69">
        <v>15612966.35</v>
      </c>
      <c r="AF58" s="70">
        <v>15612966.35</v>
      </c>
      <c r="AG58" s="41"/>
    </row>
    <row r="59" spans="2:33">
      <c r="B59" s="66" t="s">
        <v>96</v>
      </c>
      <c r="C59" s="41"/>
      <c r="D59" s="41"/>
      <c r="E59" s="41"/>
      <c r="F59" s="41"/>
      <c r="G59" s="67" t="s">
        <v>38</v>
      </c>
      <c r="H59" s="67">
        <v>1120</v>
      </c>
      <c r="J59" s="67">
        <v>1320</v>
      </c>
      <c r="K59" s="67"/>
      <c r="L59" s="68" t="s">
        <v>97</v>
      </c>
      <c r="M59" s="69">
        <v>253827775</v>
      </c>
      <c r="N59" s="70">
        <v>238627775</v>
      </c>
      <c r="O59" s="41"/>
      <c r="P59" s="70">
        <v>0</v>
      </c>
      <c r="Q59" s="41"/>
      <c r="R59" s="70">
        <v>0</v>
      </c>
      <c r="S59" s="41"/>
      <c r="T59" s="41"/>
      <c r="U59" s="70">
        <v>0</v>
      </c>
      <c r="V59" s="41"/>
      <c r="W59" s="69">
        <v>0</v>
      </c>
      <c r="X59" s="70">
        <v>0</v>
      </c>
      <c r="Y59" s="41"/>
      <c r="Z59" s="69">
        <v>0</v>
      </c>
      <c r="AA59" s="69">
        <v>0</v>
      </c>
      <c r="AB59" s="69">
        <v>180775151.25</v>
      </c>
      <c r="AC59" s="69">
        <v>164183762.75999999</v>
      </c>
      <c r="AD59" s="69">
        <v>20184414</v>
      </c>
      <c r="AE59" s="69">
        <v>57852623.75</v>
      </c>
      <c r="AF59" s="70">
        <v>57852623.75</v>
      </c>
      <c r="AG59" s="41"/>
    </row>
    <row r="60" spans="2:33">
      <c r="B60" s="66" t="s">
        <v>98</v>
      </c>
      <c r="C60" s="41"/>
      <c r="D60" s="41"/>
      <c r="E60" s="41"/>
      <c r="F60" s="41"/>
      <c r="G60" s="67" t="s">
        <v>38</v>
      </c>
      <c r="H60" s="67">
        <v>1120</v>
      </c>
      <c r="J60" s="67">
        <v>1320</v>
      </c>
      <c r="K60" s="67"/>
      <c r="L60" s="68" t="s">
        <v>99</v>
      </c>
      <c r="M60" s="69">
        <v>2312159</v>
      </c>
      <c r="N60" s="70">
        <v>2312159</v>
      </c>
      <c r="O60" s="41"/>
      <c r="P60" s="70">
        <v>0</v>
      </c>
      <c r="Q60" s="41"/>
      <c r="R60" s="70">
        <v>0</v>
      </c>
      <c r="S60" s="41"/>
      <c r="T60" s="41"/>
      <c r="U60" s="70">
        <v>0</v>
      </c>
      <c r="V60" s="41"/>
      <c r="W60" s="69">
        <v>0</v>
      </c>
      <c r="X60" s="70">
        <v>0</v>
      </c>
      <c r="Y60" s="41"/>
      <c r="Z60" s="69">
        <v>0</v>
      </c>
      <c r="AA60" s="69">
        <v>-1928849.77</v>
      </c>
      <c r="AB60" s="69">
        <v>1928849.77</v>
      </c>
      <c r="AC60" s="69">
        <v>1928849.77</v>
      </c>
      <c r="AD60" s="69">
        <v>0</v>
      </c>
      <c r="AE60" s="69">
        <v>383309.23</v>
      </c>
      <c r="AF60" s="70">
        <v>383309.23</v>
      </c>
      <c r="AG60" s="41"/>
    </row>
    <row r="61" spans="2:33">
      <c r="B61" s="66" t="s">
        <v>100</v>
      </c>
      <c r="C61" s="41"/>
      <c r="D61" s="41"/>
      <c r="E61" s="41"/>
      <c r="F61" s="41"/>
      <c r="G61" s="67" t="s">
        <v>38</v>
      </c>
      <c r="H61" s="67">
        <v>1120</v>
      </c>
      <c r="J61" s="67">
        <v>1320</v>
      </c>
      <c r="K61" s="67"/>
      <c r="L61" s="68" t="s">
        <v>101</v>
      </c>
      <c r="M61" s="69">
        <v>229707978</v>
      </c>
      <c r="N61" s="70">
        <v>252944505</v>
      </c>
      <c r="O61" s="41"/>
      <c r="P61" s="70">
        <v>0</v>
      </c>
      <c r="Q61" s="41"/>
      <c r="R61" s="70">
        <v>0</v>
      </c>
      <c r="S61" s="41"/>
      <c r="T61" s="41"/>
      <c r="U61" s="70">
        <v>0</v>
      </c>
      <c r="V61" s="41"/>
      <c r="W61" s="69">
        <v>0</v>
      </c>
      <c r="X61" s="70">
        <v>0</v>
      </c>
      <c r="Y61" s="41"/>
      <c r="Z61" s="69">
        <v>-30221.06</v>
      </c>
      <c r="AA61" s="69">
        <v>0</v>
      </c>
      <c r="AB61" s="69">
        <v>250168764.28</v>
      </c>
      <c r="AC61" s="69">
        <v>228576080.91999999</v>
      </c>
      <c r="AD61" s="69">
        <v>4452525.72</v>
      </c>
      <c r="AE61" s="69">
        <v>2775740.72</v>
      </c>
      <c r="AF61" s="70">
        <v>2775740.72</v>
      </c>
      <c r="AG61" s="41"/>
    </row>
    <row r="62" spans="2:33">
      <c r="B62" s="66" t="s">
        <v>102</v>
      </c>
      <c r="C62" s="41"/>
      <c r="D62" s="41"/>
      <c r="E62" s="41"/>
      <c r="F62" s="41"/>
      <c r="G62" s="67" t="s">
        <v>38</v>
      </c>
      <c r="H62" s="67">
        <v>1120</v>
      </c>
      <c r="J62" s="67">
        <v>1320</v>
      </c>
      <c r="K62" s="67"/>
      <c r="L62" s="68" t="s">
        <v>103</v>
      </c>
      <c r="M62" s="69">
        <v>48724</v>
      </c>
      <c r="N62" s="70">
        <v>33724</v>
      </c>
      <c r="O62" s="41"/>
      <c r="P62" s="70">
        <v>0</v>
      </c>
      <c r="Q62" s="41"/>
      <c r="R62" s="70">
        <v>0</v>
      </c>
      <c r="S62" s="41"/>
      <c r="T62" s="41"/>
      <c r="U62" s="70">
        <v>0</v>
      </c>
      <c r="V62" s="41"/>
      <c r="W62" s="69">
        <v>0</v>
      </c>
      <c r="X62" s="70">
        <v>0</v>
      </c>
      <c r="Y62" s="41"/>
      <c r="Z62" s="69">
        <v>0</v>
      </c>
      <c r="AA62" s="69">
        <v>-17250</v>
      </c>
      <c r="AB62" s="69">
        <v>17250</v>
      </c>
      <c r="AC62" s="69">
        <v>17250</v>
      </c>
      <c r="AD62" s="69">
        <v>15000</v>
      </c>
      <c r="AE62" s="69">
        <v>16474</v>
      </c>
      <c r="AF62" s="70">
        <v>16474</v>
      </c>
      <c r="AG62" s="41"/>
    </row>
    <row r="63" spans="2:33">
      <c r="B63" s="61" t="s">
        <v>104</v>
      </c>
      <c r="C63" s="41"/>
      <c r="D63" s="41"/>
      <c r="E63" s="41"/>
      <c r="F63" s="41"/>
      <c r="G63" s="62" t="s">
        <v>32</v>
      </c>
      <c r="H63" s="62" t="s">
        <v>32</v>
      </c>
      <c r="J63" s="62" t="s">
        <v>32</v>
      </c>
      <c r="K63" s="62" t="s">
        <v>32</v>
      </c>
      <c r="L63" s="63" t="s">
        <v>105</v>
      </c>
      <c r="M63" s="64">
        <v>30946343</v>
      </c>
      <c r="N63" s="65">
        <v>38587453</v>
      </c>
      <c r="O63" s="41"/>
      <c r="P63" s="65">
        <v>0</v>
      </c>
      <c r="Q63" s="41"/>
      <c r="R63" s="65">
        <v>0</v>
      </c>
      <c r="S63" s="41"/>
      <c r="T63" s="41"/>
      <c r="U63" s="65">
        <v>0</v>
      </c>
      <c r="V63" s="41"/>
      <c r="W63" s="64">
        <v>0</v>
      </c>
      <c r="X63" s="65">
        <v>17930587.18</v>
      </c>
      <c r="Y63" s="41"/>
      <c r="Z63" s="64">
        <v>11578.54</v>
      </c>
      <c r="AA63" s="64">
        <v>-1618631.71</v>
      </c>
      <c r="AB63" s="64">
        <v>18300442.289999999</v>
      </c>
      <c r="AC63" s="64">
        <v>16639920.859999999</v>
      </c>
      <c r="AD63" s="64">
        <v>13173364.91</v>
      </c>
      <c r="AE63" s="64">
        <v>2356423.5299999998</v>
      </c>
      <c r="AF63" s="65">
        <v>2356423.5299999998</v>
      </c>
      <c r="AG63" s="41"/>
    </row>
    <row r="64" spans="2:33">
      <c r="B64" s="66" t="s">
        <v>106</v>
      </c>
      <c r="C64" s="41"/>
      <c r="D64" s="41"/>
      <c r="E64" s="41"/>
      <c r="F64" s="41"/>
      <c r="G64" s="67" t="s">
        <v>38</v>
      </c>
      <c r="H64" s="67">
        <v>1120</v>
      </c>
      <c r="J64" s="67">
        <v>1320</v>
      </c>
      <c r="K64" s="67"/>
      <c r="L64" s="68" t="s">
        <v>107</v>
      </c>
      <c r="M64" s="69">
        <v>23872128</v>
      </c>
      <c r="N64" s="70">
        <v>32201238</v>
      </c>
      <c r="O64" s="41"/>
      <c r="P64" s="70">
        <v>0</v>
      </c>
      <c r="Q64" s="41"/>
      <c r="R64" s="70">
        <v>0</v>
      </c>
      <c r="S64" s="41"/>
      <c r="T64" s="41"/>
      <c r="U64" s="70">
        <v>0</v>
      </c>
      <c r="V64" s="41"/>
      <c r="W64" s="69">
        <v>0</v>
      </c>
      <c r="X64" s="70">
        <v>17388925.460000001</v>
      </c>
      <c r="Y64" s="41"/>
      <c r="Z64" s="69">
        <v>11578.54</v>
      </c>
      <c r="AA64" s="69">
        <v>0</v>
      </c>
      <c r="AB64" s="69">
        <v>14135042.5</v>
      </c>
      <c r="AC64" s="69">
        <v>12887431.92</v>
      </c>
      <c r="AD64" s="69">
        <v>11025857.550000001</v>
      </c>
      <c r="AE64" s="69">
        <v>677270.04</v>
      </c>
      <c r="AF64" s="70">
        <v>677270.04</v>
      </c>
      <c r="AG64" s="41"/>
    </row>
    <row r="65" spans="2:33">
      <c r="B65" s="66" t="s">
        <v>108</v>
      </c>
      <c r="C65" s="41"/>
      <c r="D65" s="41"/>
      <c r="E65" s="41"/>
      <c r="F65" s="41"/>
      <c r="G65" s="67" t="s">
        <v>38</v>
      </c>
      <c r="H65" s="67">
        <v>1120</v>
      </c>
      <c r="J65" s="67">
        <v>1320</v>
      </c>
      <c r="K65" s="67"/>
      <c r="L65" s="68" t="s">
        <v>109</v>
      </c>
      <c r="M65" s="69">
        <v>5940835</v>
      </c>
      <c r="N65" s="70">
        <v>5252835</v>
      </c>
      <c r="O65" s="41"/>
      <c r="P65" s="70">
        <v>0</v>
      </c>
      <c r="Q65" s="41"/>
      <c r="R65" s="70">
        <v>0</v>
      </c>
      <c r="S65" s="41"/>
      <c r="T65" s="41"/>
      <c r="U65" s="70">
        <v>0</v>
      </c>
      <c r="V65" s="41"/>
      <c r="W65" s="69">
        <v>0</v>
      </c>
      <c r="X65" s="70">
        <v>405720.28</v>
      </c>
      <c r="Y65" s="41"/>
      <c r="Z65" s="69">
        <v>0</v>
      </c>
      <c r="AA65" s="69">
        <v>-920006.45</v>
      </c>
      <c r="AB65" s="69">
        <v>3466774.53</v>
      </c>
      <c r="AC65" s="69">
        <v>3053863.68</v>
      </c>
      <c r="AD65" s="69">
        <v>1741328.8</v>
      </c>
      <c r="AE65" s="69">
        <v>1380340.19</v>
      </c>
      <c r="AF65" s="70">
        <v>1380340.19</v>
      </c>
      <c r="AG65" s="41"/>
    </row>
    <row r="66" spans="2:33">
      <c r="B66" s="66" t="s">
        <v>110</v>
      </c>
      <c r="C66" s="41"/>
      <c r="D66" s="41"/>
      <c r="E66" s="41"/>
      <c r="F66" s="41"/>
      <c r="G66" s="67" t="s">
        <v>38</v>
      </c>
      <c r="H66" s="67">
        <v>1120</v>
      </c>
      <c r="J66" s="67">
        <v>1320</v>
      </c>
      <c r="K66" s="67" t="s">
        <v>39</v>
      </c>
      <c r="L66" s="68" t="s">
        <v>250</v>
      </c>
      <c r="M66" s="69">
        <v>1133380</v>
      </c>
      <c r="N66" s="70">
        <v>1133380</v>
      </c>
      <c r="O66" s="41"/>
      <c r="P66" s="70">
        <v>0</v>
      </c>
      <c r="Q66" s="41"/>
      <c r="R66" s="70">
        <v>0</v>
      </c>
      <c r="S66" s="41"/>
      <c r="T66" s="41"/>
      <c r="U66" s="70">
        <v>0</v>
      </c>
      <c r="V66" s="41"/>
      <c r="W66" s="69">
        <v>0</v>
      </c>
      <c r="X66" s="70">
        <v>135941.44</v>
      </c>
      <c r="Y66" s="41"/>
      <c r="Z66" s="69">
        <v>0</v>
      </c>
      <c r="AA66" s="69">
        <v>-698625.26</v>
      </c>
      <c r="AB66" s="69">
        <v>698625.26</v>
      </c>
      <c r="AC66" s="69">
        <v>698625.26</v>
      </c>
      <c r="AD66" s="69">
        <v>406178.56</v>
      </c>
      <c r="AE66" s="69">
        <v>298813.3</v>
      </c>
      <c r="AF66" s="70">
        <v>298813.3</v>
      </c>
      <c r="AG66" s="41"/>
    </row>
    <row r="67" spans="2:33">
      <c r="B67" s="61" t="s">
        <v>111</v>
      </c>
      <c r="C67" s="41"/>
      <c r="D67" s="41"/>
      <c r="E67" s="41"/>
      <c r="F67" s="41"/>
      <c r="G67" s="62" t="s">
        <v>32</v>
      </c>
      <c r="H67" s="62" t="s">
        <v>32</v>
      </c>
      <c r="J67" s="62" t="s">
        <v>32</v>
      </c>
      <c r="K67" s="62" t="s">
        <v>32</v>
      </c>
      <c r="L67" s="63" t="s">
        <v>112</v>
      </c>
      <c r="M67" s="64">
        <v>472514145</v>
      </c>
      <c r="N67" s="65">
        <v>439152426</v>
      </c>
      <c r="O67" s="41"/>
      <c r="P67" s="65">
        <v>0</v>
      </c>
      <c r="Q67" s="41"/>
      <c r="R67" s="65">
        <v>0</v>
      </c>
      <c r="S67" s="41"/>
      <c r="T67" s="41"/>
      <c r="U67" s="65">
        <v>0</v>
      </c>
      <c r="V67" s="41"/>
      <c r="W67" s="64">
        <v>0</v>
      </c>
      <c r="X67" s="65">
        <v>45673787.159999996</v>
      </c>
      <c r="Y67" s="41"/>
      <c r="Z67" s="64">
        <v>1353199.32</v>
      </c>
      <c r="AA67" s="64">
        <v>-103019763.15000001</v>
      </c>
      <c r="AB67" s="64">
        <v>352488987.61000001</v>
      </c>
      <c r="AC67" s="64">
        <v>327589901.56999999</v>
      </c>
      <c r="AD67" s="64">
        <v>103523636.56999999</v>
      </c>
      <c r="AE67" s="64">
        <v>40989651.229999997</v>
      </c>
      <c r="AF67" s="65">
        <v>40989651.229999997</v>
      </c>
      <c r="AG67" s="41"/>
    </row>
    <row r="68" spans="2:33">
      <c r="B68" s="66" t="s">
        <v>113</v>
      </c>
      <c r="C68" s="41"/>
      <c r="D68" s="41"/>
      <c r="E68" s="41"/>
      <c r="F68" s="41"/>
      <c r="G68" s="67" t="s">
        <v>38</v>
      </c>
      <c r="H68" s="67">
        <v>1120</v>
      </c>
      <c r="J68" s="67">
        <v>1320</v>
      </c>
      <c r="K68" s="67" t="s">
        <v>39</v>
      </c>
      <c r="L68" s="68" t="s">
        <v>249</v>
      </c>
      <c r="M68" s="69">
        <v>2000000</v>
      </c>
      <c r="N68" s="70">
        <v>1000000</v>
      </c>
      <c r="O68" s="41"/>
      <c r="P68" s="70">
        <v>0</v>
      </c>
      <c r="Q68" s="41"/>
      <c r="R68" s="70">
        <v>0</v>
      </c>
      <c r="S68" s="41"/>
      <c r="T68" s="41"/>
      <c r="U68" s="70">
        <v>0</v>
      </c>
      <c r="V68" s="41"/>
      <c r="W68" s="69">
        <v>0</v>
      </c>
      <c r="X68" s="70">
        <v>500000</v>
      </c>
      <c r="Y68" s="41"/>
      <c r="Z68" s="69">
        <v>0</v>
      </c>
      <c r="AA68" s="69">
        <v>0</v>
      </c>
      <c r="AB68" s="69">
        <v>0</v>
      </c>
      <c r="AC68" s="69">
        <v>0</v>
      </c>
      <c r="AD68" s="69">
        <v>1000000</v>
      </c>
      <c r="AE68" s="69">
        <v>500000</v>
      </c>
      <c r="AF68" s="70">
        <v>500000</v>
      </c>
      <c r="AG68" s="41"/>
    </row>
    <row r="69" spans="2:33">
      <c r="B69" s="66" t="s">
        <v>257</v>
      </c>
      <c r="C69" s="41"/>
      <c r="D69" s="41"/>
      <c r="E69" s="41"/>
      <c r="F69" s="41"/>
      <c r="G69" s="67" t="s">
        <v>38</v>
      </c>
      <c r="H69" s="67">
        <v>1120</v>
      </c>
      <c r="J69" s="67">
        <v>1320</v>
      </c>
      <c r="K69" s="67"/>
      <c r="L69" s="68" t="s">
        <v>252</v>
      </c>
      <c r="M69" s="69">
        <v>490000</v>
      </c>
      <c r="N69" s="70">
        <v>490000</v>
      </c>
      <c r="O69" s="41"/>
      <c r="P69" s="70">
        <v>0</v>
      </c>
      <c r="Q69" s="41"/>
      <c r="R69" s="70">
        <v>0</v>
      </c>
      <c r="S69" s="41"/>
      <c r="T69" s="41"/>
      <c r="U69" s="70">
        <v>0</v>
      </c>
      <c r="V69" s="41"/>
      <c r="W69" s="69">
        <v>0</v>
      </c>
      <c r="X69" s="70">
        <v>0</v>
      </c>
      <c r="Y69" s="41"/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490000</v>
      </c>
      <c r="AF69" s="70">
        <v>490000</v>
      </c>
      <c r="AG69" s="41"/>
    </row>
    <row r="70" spans="2:33">
      <c r="B70" s="66" t="s">
        <v>114</v>
      </c>
      <c r="C70" s="41"/>
      <c r="D70" s="41"/>
      <c r="E70" s="41"/>
      <c r="F70" s="41"/>
      <c r="G70" s="67" t="s">
        <v>38</v>
      </c>
      <c r="H70" s="67">
        <v>1120</v>
      </c>
      <c r="J70" s="67">
        <v>1320</v>
      </c>
      <c r="K70" s="67"/>
      <c r="L70" s="68" t="s">
        <v>115</v>
      </c>
      <c r="M70" s="69">
        <v>327129713</v>
      </c>
      <c r="N70" s="70">
        <v>279567994</v>
      </c>
      <c r="O70" s="41"/>
      <c r="P70" s="70">
        <v>0</v>
      </c>
      <c r="Q70" s="41"/>
      <c r="R70" s="70">
        <v>0</v>
      </c>
      <c r="S70" s="41"/>
      <c r="T70" s="41"/>
      <c r="U70" s="70">
        <v>0</v>
      </c>
      <c r="V70" s="41"/>
      <c r="W70" s="69">
        <v>0</v>
      </c>
      <c r="X70" s="70">
        <v>26990509.420000002</v>
      </c>
      <c r="Y70" s="41"/>
      <c r="Z70" s="69">
        <v>1348517.56</v>
      </c>
      <c r="AA70" s="69">
        <v>-2087774.27</v>
      </c>
      <c r="AB70" s="69">
        <v>242555878.28999999</v>
      </c>
      <c r="AC70" s="69">
        <v>217753345.72</v>
      </c>
      <c r="AD70" s="69">
        <v>82862299.189999998</v>
      </c>
      <c r="AE70" s="69">
        <v>10021606.289999999</v>
      </c>
      <c r="AF70" s="70">
        <v>10021606.289999999</v>
      </c>
      <c r="AG70" s="41"/>
    </row>
    <row r="71" spans="2:33">
      <c r="B71" s="66" t="s">
        <v>116</v>
      </c>
      <c r="C71" s="41"/>
      <c r="D71" s="41"/>
      <c r="E71" s="41"/>
      <c r="F71" s="41"/>
      <c r="G71" s="67" t="s">
        <v>38</v>
      </c>
      <c r="H71" s="67">
        <v>1120</v>
      </c>
      <c r="J71" s="67">
        <v>1320</v>
      </c>
      <c r="K71" s="67"/>
      <c r="L71" s="68" t="s">
        <v>117</v>
      </c>
      <c r="M71" s="69">
        <v>142894432</v>
      </c>
      <c r="N71" s="70">
        <v>158094432</v>
      </c>
      <c r="O71" s="41"/>
      <c r="P71" s="70">
        <v>0</v>
      </c>
      <c r="Q71" s="41"/>
      <c r="R71" s="70">
        <v>0</v>
      </c>
      <c r="S71" s="41"/>
      <c r="T71" s="41"/>
      <c r="U71" s="70">
        <v>0</v>
      </c>
      <c r="V71" s="41"/>
      <c r="W71" s="69">
        <v>0</v>
      </c>
      <c r="X71" s="70">
        <v>18183277.739999998</v>
      </c>
      <c r="Y71" s="41"/>
      <c r="Z71" s="69">
        <v>4681.76</v>
      </c>
      <c r="AA71" s="69">
        <v>-100931988.88</v>
      </c>
      <c r="AB71" s="69">
        <v>109933109.31999999</v>
      </c>
      <c r="AC71" s="69">
        <v>109836555.84999999</v>
      </c>
      <c r="AD71" s="69">
        <v>19661337.379999999</v>
      </c>
      <c r="AE71" s="69">
        <v>29978044.940000001</v>
      </c>
      <c r="AF71" s="70">
        <v>29978044.940000001</v>
      </c>
      <c r="AG71" s="41"/>
    </row>
    <row r="72" spans="2:33">
      <c r="B72" s="61" t="s">
        <v>118</v>
      </c>
      <c r="C72" s="41"/>
      <c r="D72" s="41"/>
      <c r="E72" s="41"/>
      <c r="F72" s="41"/>
      <c r="G72" s="62" t="s">
        <v>32</v>
      </c>
      <c r="H72" s="62" t="s">
        <v>32</v>
      </c>
      <c r="J72" s="62" t="s">
        <v>32</v>
      </c>
      <c r="K72" s="62" t="s">
        <v>32</v>
      </c>
      <c r="L72" s="63" t="s">
        <v>119</v>
      </c>
      <c r="M72" s="64">
        <v>80161566</v>
      </c>
      <c r="N72" s="65">
        <v>46289010</v>
      </c>
      <c r="O72" s="41"/>
      <c r="P72" s="65">
        <v>0</v>
      </c>
      <c r="Q72" s="41"/>
      <c r="R72" s="65">
        <v>0</v>
      </c>
      <c r="S72" s="41"/>
      <c r="T72" s="41"/>
      <c r="U72" s="65">
        <v>0</v>
      </c>
      <c r="V72" s="41"/>
      <c r="W72" s="64">
        <v>0</v>
      </c>
      <c r="X72" s="65">
        <v>5518942.9000000004</v>
      </c>
      <c r="Y72" s="41"/>
      <c r="Z72" s="64">
        <v>0</v>
      </c>
      <c r="AA72" s="64">
        <v>-30417603.510000002</v>
      </c>
      <c r="AB72" s="64">
        <v>31198242.699999999</v>
      </c>
      <c r="AC72" s="64">
        <v>31198242.699999999</v>
      </c>
      <c r="AD72" s="64">
        <v>41150600.240000002</v>
      </c>
      <c r="AE72" s="64">
        <v>9571824.4000000004</v>
      </c>
      <c r="AF72" s="65">
        <v>9571824.4000000004</v>
      </c>
      <c r="AG72" s="41"/>
    </row>
    <row r="73" spans="2:33">
      <c r="B73" s="66" t="s">
        <v>120</v>
      </c>
      <c r="C73" s="41"/>
      <c r="D73" s="41"/>
      <c r="E73" s="41"/>
      <c r="F73" s="41"/>
      <c r="G73" s="67" t="s">
        <v>38</v>
      </c>
      <c r="H73" s="67">
        <v>1120</v>
      </c>
      <c r="J73" s="67">
        <v>1320</v>
      </c>
      <c r="K73" s="67"/>
      <c r="L73" s="68" t="s">
        <v>121</v>
      </c>
      <c r="M73" s="69">
        <v>11154798</v>
      </c>
      <c r="N73" s="70">
        <v>8438607</v>
      </c>
      <c r="O73" s="41"/>
      <c r="P73" s="70">
        <v>0</v>
      </c>
      <c r="Q73" s="41"/>
      <c r="R73" s="70">
        <v>0</v>
      </c>
      <c r="S73" s="41"/>
      <c r="T73" s="41"/>
      <c r="U73" s="70">
        <v>0</v>
      </c>
      <c r="V73" s="41"/>
      <c r="W73" s="69">
        <v>0</v>
      </c>
      <c r="X73" s="70">
        <v>1855814.54</v>
      </c>
      <c r="Y73" s="41"/>
      <c r="Z73" s="69">
        <v>0</v>
      </c>
      <c r="AA73" s="69">
        <v>-4891176.59</v>
      </c>
      <c r="AB73" s="69">
        <v>4891176.59</v>
      </c>
      <c r="AC73" s="69">
        <v>4891176.59</v>
      </c>
      <c r="AD73" s="69">
        <v>4731643</v>
      </c>
      <c r="AE73" s="69">
        <v>1691615.87</v>
      </c>
      <c r="AF73" s="70">
        <v>1691615.87</v>
      </c>
      <c r="AG73" s="41"/>
    </row>
    <row r="74" spans="2:33">
      <c r="B74" s="66" t="s">
        <v>122</v>
      </c>
      <c r="C74" s="41"/>
      <c r="D74" s="41"/>
      <c r="E74" s="41"/>
      <c r="F74" s="41"/>
      <c r="G74" s="67" t="s">
        <v>38</v>
      </c>
      <c r="H74" s="67">
        <v>1120</v>
      </c>
      <c r="J74" s="67">
        <v>1320</v>
      </c>
      <c r="K74" s="67"/>
      <c r="L74" s="68" t="s">
        <v>123</v>
      </c>
      <c r="M74" s="69">
        <v>58706768</v>
      </c>
      <c r="N74" s="70">
        <v>32700403</v>
      </c>
      <c r="O74" s="41"/>
      <c r="P74" s="70">
        <v>0</v>
      </c>
      <c r="Q74" s="41"/>
      <c r="R74" s="70">
        <v>0</v>
      </c>
      <c r="S74" s="41"/>
      <c r="T74" s="41"/>
      <c r="U74" s="70">
        <v>0</v>
      </c>
      <c r="V74" s="41"/>
      <c r="W74" s="69">
        <v>0</v>
      </c>
      <c r="X74" s="70">
        <v>3663128.36</v>
      </c>
      <c r="Y74" s="41"/>
      <c r="Z74" s="69">
        <v>0</v>
      </c>
      <c r="AA74" s="69">
        <v>-25264029.879999999</v>
      </c>
      <c r="AB74" s="69">
        <v>25264029.879999999</v>
      </c>
      <c r="AC74" s="69">
        <v>25264029.879999999</v>
      </c>
      <c r="AD74" s="69">
        <v>31268957.239999998</v>
      </c>
      <c r="AE74" s="69">
        <v>3773244.76</v>
      </c>
      <c r="AF74" s="70">
        <v>3773244.76</v>
      </c>
      <c r="AG74" s="41"/>
    </row>
    <row r="75" spans="2:33">
      <c r="B75" s="66" t="s">
        <v>124</v>
      </c>
      <c r="C75" s="41"/>
      <c r="D75" s="41"/>
      <c r="E75" s="41"/>
      <c r="F75" s="41"/>
      <c r="G75" s="67" t="s">
        <v>38</v>
      </c>
      <c r="H75" s="67">
        <v>1120</v>
      </c>
      <c r="J75" s="67">
        <v>1320</v>
      </c>
      <c r="K75" s="67"/>
      <c r="L75" s="68" t="s">
        <v>125</v>
      </c>
      <c r="M75" s="69">
        <v>5150000</v>
      </c>
      <c r="N75" s="70">
        <v>2575000</v>
      </c>
      <c r="O75" s="41"/>
      <c r="P75" s="70">
        <v>0</v>
      </c>
      <c r="Q75" s="41"/>
      <c r="R75" s="70">
        <v>0</v>
      </c>
      <c r="S75" s="41"/>
      <c r="T75" s="41"/>
      <c r="U75" s="70">
        <v>0</v>
      </c>
      <c r="V75" s="41"/>
      <c r="W75" s="69">
        <v>0</v>
      </c>
      <c r="X75" s="70">
        <v>0</v>
      </c>
      <c r="Y75" s="41"/>
      <c r="Z75" s="69">
        <v>0</v>
      </c>
      <c r="AA75" s="69">
        <v>0</v>
      </c>
      <c r="AB75" s="69">
        <v>780639.19</v>
      </c>
      <c r="AC75" s="69">
        <v>780639.19</v>
      </c>
      <c r="AD75" s="69">
        <v>2575000</v>
      </c>
      <c r="AE75" s="69">
        <v>1794360.81</v>
      </c>
      <c r="AF75" s="70">
        <v>1794360.81</v>
      </c>
      <c r="AG75" s="41"/>
    </row>
    <row r="76" spans="2:33">
      <c r="B76" s="66" t="s">
        <v>126</v>
      </c>
      <c r="C76" s="41"/>
      <c r="D76" s="41"/>
      <c r="E76" s="41"/>
      <c r="F76" s="41"/>
      <c r="G76" s="67" t="s">
        <v>38</v>
      </c>
      <c r="H76" s="67">
        <v>1120</v>
      </c>
      <c r="J76" s="67">
        <v>1320</v>
      </c>
      <c r="K76" s="67"/>
      <c r="L76" s="68" t="s">
        <v>127</v>
      </c>
      <c r="M76" s="69">
        <v>5150000</v>
      </c>
      <c r="N76" s="70">
        <v>2575000</v>
      </c>
      <c r="O76" s="41"/>
      <c r="P76" s="70">
        <v>0</v>
      </c>
      <c r="Q76" s="41"/>
      <c r="R76" s="70">
        <v>0</v>
      </c>
      <c r="S76" s="41"/>
      <c r="T76" s="41"/>
      <c r="U76" s="70">
        <v>0</v>
      </c>
      <c r="V76" s="41"/>
      <c r="W76" s="69">
        <v>0</v>
      </c>
      <c r="X76" s="70">
        <v>0</v>
      </c>
      <c r="Y76" s="41"/>
      <c r="Z76" s="69">
        <v>0</v>
      </c>
      <c r="AA76" s="69">
        <v>-262397.03999999998</v>
      </c>
      <c r="AB76" s="69">
        <v>262397.03999999998</v>
      </c>
      <c r="AC76" s="69">
        <v>262397.03999999998</v>
      </c>
      <c r="AD76" s="69">
        <v>2575000</v>
      </c>
      <c r="AE76" s="69">
        <v>2312602.96</v>
      </c>
      <c r="AF76" s="70">
        <v>2312602.96</v>
      </c>
      <c r="AG76" s="41"/>
    </row>
    <row r="77" spans="2:33">
      <c r="B77" s="61" t="s">
        <v>128</v>
      </c>
      <c r="C77" s="41"/>
      <c r="D77" s="41"/>
      <c r="E77" s="41"/>
      <c r="F77" s="41"/>
      <c r="G77" s="62" t="s">
        <v>32</v>
      </c>
      <c r="H77" s="62" t="s">
        <v>32</v>
      </c>
      <c r="J77" s="62" t="s">
        <v>32</v>
      </c>
      <c r="K77" s="62" t="s">
        <v>32</v>
      </c>
      <c r="L77" s="63" t="s">
        <v>129</v>
      </c>
      <c r="M77" s="64">
        <v>11360078</v>
      </c>
      <c r="N77" s="65">
        <v>11409964</v>
      </c>
      <c r="O77" s="41"/>
      <c r="P77" s="65">
        <v>0</v>
      </c>
      <c r="Q77" s="41"/>
      <c r="R77" s="65">
        <v>0</v>
      </c>
      <c r="S77" s="41"/>
      <c r="T77" s="41"/>
      <c r="U77" s="65">
        <v>0</v>
      </c>
      <c r="V77" s="41"/>
      <c r="W77" s="64">
        <v>0</v>
      </c>
      <c r="X77" s="65">
        <v>0</v>
      </c>
      <c r="Y77" s="41"/>
      <c r="Z77" s="64">
        <v>-20659.439999999999</v>
      </c>
      <c r="AA77" s="64">
        <v>-1309961</v>
      </c>
      <c r="AB77" s="64">
        <v>9655826.4399999995</v>
      </c>
      <c r="AC77" s="64">
        <v>7819826.4400000004</v>
      </c>
      <c r="AD77" s="64">
        <v>2836114</v>
      </c>
      <c r="AE77" s="64">
        <v>1754137.56</v>
      </c>
      <c r="AF77" s="65">
        <v>1754137.56</v>
      </c>
      <c r="AG77" s="41"/>
    </row>
    <row r="78" spans="2:33">
      <c r="B78" s="66" t="s">
        <v>130</v>
      </c>
      <c r="C78" s="41"/>
      <c r="D78" s="41"/>
      <c r="E78" s="41"/>
      <c r="F78" s="41"/>
      <c r="G78" s="67" t="s">
        <v>38</v>
      </c>
      <c r="H78" s="67">
        <v>1120</v>
      </c>
      <c r="J78" s="67">
        <v>1320</v>
      </c>
      <c r="K78" s="67" t="s">
        <v>39</v>
      </c>
      <c r="L78" s="68" t="s">
        <v>131</v>
      </c>
      <c r="M78" s="69">
        <v>8257694</v>
      </c>
      <c r="N78" s="70">
        <v>10160031</v>
      </c>
      <c r="O78" s="41"/>
      <c r="P78" s="70">
        <v>0</v>
      </c>
      <c r="Q78" s="41"/>
      <c r="R78" s="70">
        <v>0</v>
      </c>
      <c r="S78" s="41"/>
      <c r="T78" s="41"/>
      <c r="U78" s="70">
        <v>0</v>
      </c>
      <c r="V78" s="41"/>
      <c r="W78" s="69">
        <v>0</v>
      </c>
      <c r="X78" s="70">
        <v>0</v>
      </c>
      <c r="Y78" s="41"/>
      <c r="Z78" s="69">
        <v>-20659.439999999999</v>
      </c>
      <c r="AA78" s="69">
        <v>-1263066</v>
      </c>
      <c r="AB78" s="69">
        <v>9109584.4399999995</v>
      </c>
      <c r="AC78" s="69">
        <v>7273584.4400000004</v>
      </c>
      <c r="AD78" s="69">
        <v>983663</v>
      </c>
      <c r="AE78" s="69">
        <v>1050446.56</v>
      </c>
      <c r="AF78" s="70">
        <v>1050446.56</v>
      </c>
      <c r="AG78" s="41"/>
    </row>
    <row r="79" spans="2:33">
      <c r="B79" s="66" t="s">
        <v>132</v>
      </c>
      <c r="C79" s="41"/>
      <c r="D79" s="41"/>
      <c r="E79" s="41"/>
      <c r="F79" s="41"/>
      <c r="G79" s="67" t="s">
        <v>38</v>
      </c>
      <c r="H79" s="67">
        <v>1120</v>
      </c>
      <c r="J79" s="67">
        <v>1320</v>
      </c>
      <c r="K79" s="67"/>
      <c r="L79" s="68" t="s">
        <v>133</v>
      </c>
      <c r="M79" s="69">
        <v>3102384</v>
      </c>
      <c r="N79" s="70">
        <v>1249933</v>
      </c>
      <c r="O79" s="41"/>
      <c r="P79" s="70">
        <v>0</v>
      </c>
      <c r="Q79" s="41"/>
      <c r="R79" s="70">
        <v>0</v>
      </c>
      <c r="S79" s="41"/>
      <c r="T79" s="41"/>
      <c r="U79" s="70">
        <v>0</v>
      </c>
      <c r="V79" s="41"/>
      <c r="W79" s="69">
        <v>0</v>
      </c>
      <c r="X79" s="70">
        <v>0</v>
      </c>
      <c r="Y79" s="41"/>
      <c r="Z79" s="69">
        <v>0</v>
      </c>
      <c r="AA79" s="69">
        <v>-46895</v>
      </c>
      <c r="AB79" s="69">
        <v>546242</v>
      </c>
      <c r="AC79" s="69">
        <v>546242</v>
      </c>
      <c r="AD79" s="69">
        <v>1852451</v>
      </c>
      <c r="AE79" s="69">
        <v>703691</v>
      </c>
      <c r="AF79" s="70">
        <v>703691</v>
      </c>
      <c r="AG79" s="41"/>
    </row>
    <row r="80" spans="2:33">
      <c r="B80" s="61" t="s">
        <v>134</v>
      </c>
      <c r="C80" s="41"/>
      <c r="D80" s="41"/>
      <c r="E80" s="41"/>
      <c r="F80" s="41"/>
      <c r="G80" s="62" t="s">
        <v>32</v>
      </c>
      <c r="H80" s="62" t="s">
        <v>32</v>
      </c>
      <c r="J80" s="62" t="s">
        <v>32</v>
      </c>
      <c r="K80" s="62" t="s">
        <v>32</v>
      </c>
      <c r="L80" s="63" t="s">
        <v>135</v>
      </c>
      <c r="M80" s="64">
        <v>84998192</v>
      </c>
      <c r="N80" s="65">
        <v>103148663</v>
      </c>
      <c r="O80" s="41"/>
      <c r="P80" s="65">
        <v>0</v>
      </c>
      <c r="Q80" s="41"/>
      <c r="R80" s="65">
        <v>0</v>
      </c>
      <c r="S80" s="41"/>
      <c r="T80" s="41"/>
      <c r="U80" s="65">
        <v>0</v>
      </c>
      <c r="V80" s="41"/>
      <c r="W80" s="64">
        <v>0</v>
      </c>
      <c r="X80" s="65">
        <v>12164270.18</v>
      </c>
      <c r="Y80" s="41"/>
      <c r="Z80" s="64">
        <v>-6701.55</v>
      </c>
      <c r="AA80" s="64">
        <v>-7220477.6200000001</v>
      </c>
      <c r="AB80" s="64">
        <v>74738361.659999996</v>
      </c>
      <c r="AC80" s="64">
        <v>74565132.659999996</v>
      </c>
      <c r="AD80" s="64">
        <v>23540560.120000001</v>
      </c>
      <c r="AE80" s="64">
        <v>16246031.16</v>
      </c>
      <c r="AF80" s="65">
        <v>16246031.16</v>
      </c>
      <c r="AG80" s="41"/>
    </row>
    <row r="81" spans="2:33">
      <c r="B81" s="66" t="s">
        <v>136</v>
      </c>
      <c r="C81" s="41"/>
      <c r="D81" s="41"/>
      <c r="E81" s="41"/>
      <c r="F81" s="41"/>
      <c r="G81" s="67" t="s">
        <v>38</v>
      </c>
      <c r="H81" s="67">
        <v>1120</v>
      </c>
      <c r="J81" s="67">
        <v>1320</v>
      </c>
      <c r="K81" s="67"/>
      <c r="L81" s="68" t="s">
        <v>137</v>
      </c>
      <c r="M81" s="69">
        <v>52278133</v>
      </c>
      <c r="N81" s="70">
        <v>63456633</v>
      </c>
      <c r="O81" s="41"/>
      <c r="P81" s="70">
        <v>0</v>
      </c>
      <c r="Q81" s="41"/>
      <c r="R81" s="70">
        <v>0</v>
      </c>
      <c r="S81" s="41"/>
      <c r="T81" s="41"/>
      <c r="U81" s="70">
        <v>0</v>
      </c>
      <c r="V81" s="41"/>
      <c r="W81" s="69">
        <v>0</v>
      </c>
      <c r="X81" s="70">
        <v>5884689.71</v>
      </c>
      <c r="Y81" s="41"/>
      <c r="Z81" s="69">
        <v>-6701.55</v>
      </c>
      <c r="AA81" s="69">
        <v>-629599.99</v>
      </c>
      <c r="AB81" s="69">
        <v>54153481.729999997</v>
      </c>
      <c r="AC81" s="69">
        <v>54153481.729999997</v>
      </c>
      <c r="AD81" s="69">
        <v>5341100</v>
      </c>
      <c r="AE81" s="69">
        <v>3418461.56</v>
      </c>
      <c r="AF81" s="70">
        <v>3418461.56</v>
      </c>
      <c r="AG81" s="41"/>
    </row>
    <row r="82" spans="2:33">
      <c r="B82" s="66" t="s">
        <v>138</v>
      </c>
      <c r="C82" s="41"/>
      <c r="D82" s="41"/>
      <c r="E82" s="41"/>
      <c r="F82" s="41"/>
      <c r="G82" s="67" t="s">
        <v>38</v>
      </c>
      <c r="H82" s="67">
        <v>1120</v>
      </c>
      <c r="J82" s="67">
        <v>1320</v>
      </c>
      <c r="K82" s="67"/>
      <c r="L82" s="68" t="s">
        <v>139</v>
      </c>
      <c r="M82" s="69">
        <v>19284134</v>
      </c>
      <c r="N82" s="70">
        <v>22284134</v>
      </c>
      <c r="O82" s="41"/>
      <c r="P82" s="70">
        <v>0</v>
      </c>
      <c r="Q82" s="41"/>
      <c r="R82" s="70">
        <v>0</v>
      </c>
      <c r="S82" s="41"/>
      <c r="T82" s="41"/>
      <c r="U82" s="70">
        <v>0</v>
      </c>
      <c r="V82" s="41"/>
      <c r="W82" s="69">
        <v>0</v>
      </c>
      <c r="X82" s="70">
        <v>2878665.72</v>
      </c>
      <c r="Y82" s="41"/>
      <c r="Z82" s="69">
        <v>0</v>
      </c>
      <c r="AA82" s="69">
        <v>-3478166.02</v>
      </c>
      <c r="AB82" s="69">
        <v>11572461.07</v>
      </c>
      <c r="AC82" s="69">
        <v>11572461.07</v>
      </c>
      <c r="AD82" s="69">
        <v>4956810</v>
      </c>
      <c r="AE82" s="69">
        <v>7833007.21</v>
      </c>
      <c r="AF82" s="70">
        <v>7833007.21</v>
      </c>
      <c r="AG82" s="41"/>
    </row>
    <row r="83" spans="2:33" ht="20.399999999999999">
      <c r="B83" s="66" t="s">
        <v>140</v>
      </c>
      <c r="C83" s="41"/>
      <c r="D83" s="41"/>
      <c r="E83" s="41"/>
      <c r="F83" s="41"/>
      <c r="G83" s="67" t="s">
        <v>38</v>
      </c>
      <c r="H83" s="67">
        <v>1120</v>
      </c>
      <c r="J83" s="67">
        <v>1320</v>
      </c>
      <c r="K83" s="67"/>
      <c r="L83" s="68" t="s">
        <v>141</v>
      </c>
      <c r="M83" s="69">
        <v>2018800</v>
      </c>
      <c r="N83" s="70">
        <v>1305794</v>
      </c>
      <c r="O83" s="41"/>
      <c r="P83" s="70">
        <v>0</v>
      </c>
      <c r="Q83" s="41"/>
      <c r="R83" s="70">
        <v>0</v>
      </c>
      <c r="S83" s="41"/>
      <c r="T83" s="41"/>
      <c r="U83" s="70">
        <v>0</v>
      </c>
      <c r="V83" s="41"/>
      <c r="W83" s="69">
        <v>0</v>
      </c>
      <c r="X83" s="70">
        <v>0</v>
      </c>
      <c r="Y83" s="41"/>
      <c r="Z83" s="69">
        <v>0</v>
      </c>
      <c r="AA83" s="69">
        <v>-1103518.45</v>
      </c>
      <c r="AB83" s="69">
        <v>1103518.45</v>
      </c>
      <c r="AC83" s="69">
        <v>1103518.45</v>
      </c>
      <c r="AD83" s="69">
        <v>1208489.75</v>
      </c>
      <c r="AE83" s="69">
        <v>202275.55</v>
      </c>
      <c r="AF83" s="70">
        <v>202275.55</v>
      </c>
      <c r="AG83" s="41"/>
    </row>
    <row r="84" spans="2:33" ht="20.399999999999999">
      <c r="B84" s="66" t="s">
        <v>142</v>
      </c>
      <c r="C84" s="41"/>
      <c r="D84" s="41"/>
      <c r="E84" s="41"/>
      <c r="F84" s="41"/>
      <c r="G84" s="67" t="s">
        <v>38</v>
      </c>
      <c r="H84" s="67">
        <v>1120</v>
      </c>
      <c r="J84" s="67">
        <v>1320</v>
      </c>
      <c r="K84" s="67"/>
      <c r="L84" s="68" t="s">
        <v>143</v>
      </c>
      <c r="M84" s="69">
        <v>8927430</v>
      </c>
      <c r="N84" s="70">
        <v>14513802</v>
      </c>
      <c r="O84" s="41"/>
      <c r="P84" s="70">
        <v>0</v>
      </c>
      <c r="Q84" s="41"/>
      <c r="R84" s="70">
        <v>0</v>
      </c>
      <c r="S84" s="41"/>
      <c r="T84" s="41"/>
      <c r="U84" s="70">
        <v>0</v>
      </c>
      <c r="V84" s="41"/>
      <c r="W84" s="69">
        <v>0</v>
      </c>
      <c r="X84" s="70">
        <v>3365914.75</v>
      </c>
      <c r="Y84" s="41"/>
      <c r="Z84" s="69">
        <v>0</v>
      </c>
      <c r="AA84" s="69">
        <v>-1082417.22</v>
      </c>
      <c r="AB84" s="69">
        <v>6982124.4699999997</v>
      </c>
      <c r="AC84" s="69">
        <v>6808895.4699999997</v>
      </c>
      <c r="AD84" s="69">
        <v>10186715.369999999</v>
      </c>
      <c r="AE84" s="69">
        <v>4165762.78</v>
      </c>
      <c r="AF84" s="70">
        <v>4165762.78</v>
      </c>
      <c r="AG84" s="41"/>
    </row>
    <row r="85" spans="2:33" ht="20.399999999999999">
      <c r="B85" s="66" t="s">
        <v>144</v>
      </c>
      <c r="C85" s="41"/>
      <c r="D85" s="41"/>
      <c r="E85" s="41"/>
      <c r="F85" s="41"/>
      <c r="G85" s="67" t="s">
        <v>38</v>
      </c>
      <c r="H85" s="67">
        <v>1120</v>
      </c>
      <c r="J85" s="67">
        <v>1320</v>
      </c>
      <c r="K85" s="67"/>
      <c r="L85" s="68" t="s">
        <v>145</v>
      </c>
      <c r="M85" s="69">
        <v>2244445</v>
      </c>
      <c r="N85" s="70">
        <v>1343050</v>
      </c>
      <c r="O85" s="41"/>
      <c r="P85" s="70">
        <v>0</v>
      </c>
      <c r="Q85" s="41"/>
      <c r="R85" s="70">
        <v>0</v>
      </c>
      <c r="S85" s="41"/>
      <c r="T85" s="41"/>
      <c r="U85" s="70">
        <v>0</v>
      </c>
      <c r="V85" s="41"/>
      <c r="W85" s="69">
        <v>0</v>
      </c>
      <c r="X85" s="70">
        <v>35000</v>
      </c>
      <c r="Y85" s="41"/>
      <c r="Z85" s="69">
        <v>0</v>
      </c>
      <c r="AA85" s="69">
        <v>-695125.94</v>
      </c>
      <c r="AB85" s="69">
        <v>695125.94</v>
      </c>
      <c r="AC85" s="69">
        <v>695125.94</v>
      </c>
      <c r="AD85" s="69">
        <v>1847445</v>
      </c>
      <c r="AE85" s="69">
        <v>612924.06000000006</v>
      </c>
      <c r="AF85" s="70">
        <v>612924.06000000006</v>
      </c>
      <c r="AG85" s="41"/>
    </row>
    <row r="86" spans="2:33">
      <c r="B86" s="66" t="s">
        <v>146</v>
      </c>
      <c r="C86" s="41"/>
      <c r="D86" s="41"/>
      <c r="E86" s="41"/>
      <c r="F86" s="41"/>
      <c r="G86" s="67" t="s">
        <v>38</v>
      </c>
      <c r="H86" s="67">
        <v>1120</v>
      </c>
      <c r="J86" s="67">
        <v>1320</v>
      </c>
      <c r="K86" s="67"/>
      <c r="L86" s="68" t="s">
        <v>147</v>
      </c>
      <c r="M86" s="69">
        <v>245250</v>
      </c>
      <c r="N86" s="70">
        <v>245250</v>
      </c>
      <c r="O86" s="41"/>
      <c r="P86" s="70">
        <v>0</v>
      </c>
      <c r="Q86" s="41"/>
      <c r="R86" s="70">
        <v>0</v>
      </c>
      <c r="S86" s="41"/>
      <c r="T86" s="41"/>
      <c r="U86" s="70">
        <v>0</v>
      </c>
      <c r="V86" s="41"/>
      <c r="W86" s="69">
        <v>0</v>
      </c>
      <c r="X86" s="70">
        <v>0</v>
      </c>
      <c r="Y86" s="41"/>
      <c r="Z86" s="69">
        <v>0</v>
      </c>
      <c r="AA86" s="69">
        <v>-231650</v>
      </c>
      <c r="AB86" s="69">
        <v>231650</v>
      </c>
      <c r="AC86" s="69">
        <v>231650</v>
      </c>
      <c r="AD86" s="69">
        <v>0</v>
      </c>
      <c r="AE86" s="69">
        <v>13600</v>
      </c>
      <c r="AF86" s="70">
        <v>13600</v>
      </c>
      <c r="AG86" s="41"/>
    </row>
    <row r="87" spans="2:33">
      <c r="B87" s="61" t="s">
        <v>148</v>
      </c>
      <c r="C87" s="41"/>
      <c r="D87" s="41"/>
      <c r="E87" s="41"/>
      <c r="F87" s="41"/>
      <c r="G87" s="62" t="s">
        <v>32</v>
      </c>
      <c r="H87" s="62" t="s">
        <v>32</v>
      </c>
      <c r="J87" s="62" t="s">
        <v>32</v>
      </c>
      <c r="K87" s="62" t="s">
        <v>32</v>
      </c>
      <c r="L87" s="63" t="s">
        <v>149</v>
      </c>
      <c r="M87" s="64">
        <v>1500000</v>
      </c>
      <c r="N87" s="65">
        <v>1000000</v>
      </c>
      <c r="O87" s="41"/>
      <c r="P87" s="65">
        <v>0</v>
      </c>
      <c r="Q87" s="41"/>
      <c r="R87" s="65">
        <v>0</v>
      </c>
      <c r="S87" s="41"/>
      <c r="T87" s="41"/>
      <c r="U87" s="65">
        <v>0</v>
      </c>
      <c r="V87" s="41"/>
      <c r="W87" s="64">
        <v>0</v>
      </c>
      <c r="X87" s="65">
        <v>500000</v>
      </c>
      <c r="Y87" s="41"/>
      <c r="Z87" s="64">
        <v>0</v>
      </c>
      <c r="AA87" s="64">
        <v>0</v>
      </c>
      <c r="AB87" s="64">
        <v>0</v>
      </c>
      <c r="AC87" s="64">
        <v>0</v>
      </c>
      <c r="AD87" s="64">
        <v>500000</v>
      </c>
      <c r="AE87" s="64">
        <v>500000</v>
      </c>
      <c r="AF87" s="65">
        <v>500000</v>
      </c>
      <c r="AG87" s="41"/>
    </row>
    <row r="88" spans="2:33">
      <c r="B88" s="66" t="s">
        <v>150</v>
      </c>
      <c r="C88" s="41"/>
      <c r="D88" s="41"/>
      <c r="E88" s="41"/>
      <c r="F88" s="41"/>
      <c r="G88" s="67" t="s">
        <v>38</v>
      </c>
      <c r="H88" s="67">
        <v>1120</v>
      </c>
      <c r="J88" s="67">
        <v>1320</v>
      </c>
      <c r="K88" s="67"/>
      <c r="L88" s="68" t="s">
        <v>151</v>
      </c>
      <c r="M88" s="69">
        <v>1500000</v>
      </c>
      <c r="N88" s="70">
        <v>1000000</v>
      </c>
      <c r="O88" s="41"/>
      <c r="P88" s="70">
        <v>0</v>
      </c>
      <c r="Q88" s="41"/>
      <c r="R88" s="70">
        <v>0</v>
      </c>
      <c r="S88" s="41"/>
      <c r="T88" s="41"/>
      <c r="U88" s="70">
        <v>0</v>
      </c>
      <c r="V88" s="41"/>
      <c r="W88" s="69">
        <v>0</v>
      </c>
      <c r="X88" s="70">
        <v>500000</v>
      </c>
      <c r="Y88" s="41"/>
      <c r="Z88" s="69">
        <v>0</v>
      </c>
      <c r="AA88" s="69">
        <v>0</v>
      </c>
      <c r="AB88" s="69">
        <v>0</v>
      </c>
      <c r="AC88" s="69">
        <v>0</v>
      </c>
      <c r="AD88" s="69">
        <v>500000</v>
      </c>
      <c r="AE88" s="69">
        <v>500000</v>
      </c>
      <c r="AF88" s="70">
        <v>500000</v>
      </c>
      <c r="AG88" s="41"/>
    </row>
    <row r="89" spans="2:33">
      <c r="B89" s="56" t="s">
        <v>152</v>
      </c>
      <c r="C89" s="41"/>
      <c r="D89" s="41"/>
      <c r="E89" s="41"/>
      <c r="F89" s="41"/>
      <c r="G89" s="57" t="s">
        <v>32</v>
      </c>
      <c r="H89" s="57" t="s">
        <v>32</v>
      </c>
      <c r="J89" s="57" t="s">
        <v>32</v>
      </c>
      <c r="K89" s="57" t="s">
        <v>32</v>
      </c>
      <c r="L89" s="58" t="s">
        <v>153</v>
      </c>
      <c r="M89" s="59">
        <v>224737773</v>
      </c>
      <c r="N89" s="60">
        <v>221856786</v>
      </c>
      <c r="O89" s="41"/>
      <c r="P89" s="60">
        <v>0</v>
      </c>
      <c r="Q89" s="41"/>
      <c r="R89" s="60">
        <v>0</v>
      </c>
      <c r="S89" s="41"/>
      <c r="T89" s="41"/>
      <c r="U89" s="60">
        <v>0</v>
      </c>
      <c r="V89" s="41"/>
      <c r="W89" s="59">
        <v>0</v>
      </c>
      <c r="X89" s="60">
        <v>12895591.15</v>
      </c>
      <c r="Y89" s="41"/>
      <c r="Z89" s="59">
        <v>-170897.01</v>
      </c>
      <c r="AA89" s="59">
        <v>-21273371.649999999</v>
      </c>
      <c r="AB89" s="59">
        <v>190617543.75</v>
      </c>
      <c r="AC89" s="59">
        <v>180813307.69999999</v>
      </c>
      <c r="AD89" s="59">
        <v>123257839.84</v>
      </c>
      <c r="AE89" s="59">
        <v>18343651.100000001</v>
      </c>
      <c r="AF89" s="60">
        <v>18343651.100000001</v>
      </c>
      <c r="AG89" s="41"/>
    </row>
    <row r="90" spans="2:33">
      <c r="B90" s="61" t="s">
        <v>154</v>
      </c>
      <c r="C90" s="41"/>
      <c r="D90" s="41"/>
      <c r="E90" s="41"/>
      <c r="F90" s="41"/>
      <c r="G90" s="62" t="s">
        <v>32</v>
      </c>
      <c r="H90" s="62" t="s">
        <v>32</v>
      </c>
      <c r="J90" s="62" t="s">
        <v>32</v>
      </c>
      <c r="K90" s="62" t="s">
        <v>32</v>
      </c>
      <c r="L90" s="63" t="s">
        <v>155</v>
      </c>
      <c r="M90" s="64">
        <v>100204979</v>
      </c>
      <c r="N90" s="65">
        <v>108199884</v>
      </c>
      <c r="O90" s="41"/>
      <c r="P90" s="65">
        <v>0</v>
      </c>
      <c r="Q90" s="41"/>
      <c r="R90" s="65">
        <v>0</v>
      </c>
      <c r="S90" s="41"/>
      <c r="T90" s="41"/>
      <c r="U90" s="65">
        <v>0</v>
      </c>
      <c r="V90" s="41"/>
      <c r="W90" s="64">
        <v>0</v>
      </c>
      <c r="X90" s="65">
        <v>530438.51</v>
      </c>
      <c r="Y90" s="41"/>
      <c r="Z90" s="64">
        <v>-54721.59</v>
      </c>
      <c r="AA90" s="64">
        <v>-5108095.68</v>
      </c>
      <c r="AB90" s="64">
        <v>101440052.58</v>
      </c>
      <c r="AC90" s="64">
        <v>101440052.58</v>
      </c>
      <c r="AD90" s="64">
        <v>89008154.980000004</v>
      </c>
      <c r="AE90" s="64">
        <v>6229392.9100000001</v>
      </c>
      <c r="AF90" s="65">
        <v>6229392.9100000001</v>
      </c>
      <c r="AG90" s="41"/>
    </row>
    <row r="91" spans="2:33">
      <c r="B91" s="66" t="s">
        <v>156</v>
      </c>
      <c r="C91" s="41"/>
      <c r="D91" s="41"/>
      <c r="E91" s="41"/>
      <c r="F91" s="41"/>
      <c r="G91" s="67" t="s">
        <v>38</v>
      </c>
      <c r="H91" s="67">
        <v>1120</v>
      </c>
      <c r="J91" s="67">
        <v>1320</v>
      </c>
      <c r="K91" s="67"/>
      <c r="L91" s="68" t="s">
        <v>157</v>
      </c>
      <c r="M91" s="69">
        <v>50680214</v>
      </c>
      <c r="N91" s="70">
        <v>85960246</v>
      </c>
      <c r="O91" s="41"/>
      <c r="P91" s="70">
        <v>0</v>
      </c>
      <c r="Q91" s="41"/>
      <c r="R91" s="70">
        <v>0</v>
      </c>
      <c r="S91" s="41"/>
      <c r="T91" s="41"/>
      <c r="U91" s="70">
        <v>0</v>
      </c>
      <c r="V91" s="41"/>
      <c r="W91" s="69">
        <v>0</v>
      </c>
      <c r="X91" s="70">
        <v>464710.19</v>
      </c>
      <c r="Y91" s="41"/>
      <c r="Z91" s="69">
        <v>0</v>
      </c>
      <c r="AA91" s="69">
        <v>-2904582.44</v>
      </c>
      <c r="AB91" s="69">
        <v>84208763.469999999</v>
      </c>
      <c r="AC91" s="69">
        <v>84208763.469999999</v>
      </c>
      <c r="AD91" s="69">
        <v>38807926.25</v>
      </c>
      <c r="AE91" s="69">
        <v>1286772.3400000001</v>
      </c>
      <c r="AF91" s="70">
        <v>1286772.3400000001</v>
      </c>
      <c r="AG91" s="41"/>
    </row>
    <row r="92" spans="2:33">
      <c r="B92" s="66" t="s">
        <v>158</v>
      </c>
      <c r="C92" s="41"/>
      <c r="D92" s="41"/>
      <c r="E92" s="41"/>
      <c r="F92" s="41"/>
      <c r="G92" s="67" t="s">
        <v>38</v>
      </c>
      <c r="H92" s="67">
        <v>1120</v>
      </c>
      <c r="J92" s="67">
        <v>1320</v>
      </c>
      <c r="K92" s="67"/>
      <c r="L92" s="68" t="s">
        <v>159</v>
      </c>
      <c r="M92" s="69">
        <v>0</v>
      </c>
      <c r="N92" s="70">
        <v>939407</v>
      </c>
      <c r="O92" s="41"/>
      <c r="P92" s="70">
        <v>0</v>
      </c>
      <c r="Q92" s="41"/>
      <c r="R92" s="70">
        <v>0</v>
      </c>
      <c r="S92" s="41"/>
      <c r="T92" s="41"/>
      <c r="U92" s="70">
        <v>0</v>
      </c>
      <c r="V92" s="41"/>
      <c r="W92" s="69">
        <v>0</v>
      </c>
      <c r="X92" s="70">
        <v>0</v>
      </c>
      <c r="Y92" s="41"/>
      <c r="Z92" s="69">
        <v>0</v>
      </c>
      <c r="AA92" s="69">
        <v>0</v>
      </c>
      <c r="AB92" s="69">
        <v>939407</v>
      </c>
      <c r="AC92" s="69">
        <v>939407</v>
      </c>
      <c r="AD92" s="69">
        <v>0</v>
      </c>
      <c r="AE92" s="69">
        <v>0</v>
      </c>
      <c r="AF92" s="70">
        <v>0</v>
      </c>
      <c r="AG92" s="41"/>
    </row>
    <row r="93" spans="2:33">
      <c r="B93" s="66" t="s">
        <v>160</v>
      </c>
      <c r="C93" s="41"/>
      <c r="D93" s="41"/>
      <c r="E93" s="41"/>
      <c r="F93" s="41"/>
      <c r="G93" s="67" t="s">
        <v>38</v>
      </c>
      <c r="H93" s="67">
        <v>1120</v>
      </c>
      <c r="J93" s="67">
        <v>1320</v>
      </c>
      <c r="K93" s="67"/>
      <c r="L93" s="68" t="s">
        <v>161</v>
      </c>
      <c r="M93" s="69">
        <v>49524765</v>
      </c>
      <c r="N93" s="70">
        <v>21300231</v>
      </c>
      <c r="O93" s="41"/>
      <c r="P93" s="70">
        <v>0</v>
      </c>
      <c r="Q93" s="41"/>
      <c r="R93" s="70">
        <v>0</v>
      </c>
      <c r="S93" s="41"/>
      <c r="T93" s="41"/>
      <c r="U93" s="70">
        <v>0</v>
      </c>
      <c r="V93" s="41"/>
      <c r="W93" s="69">
        <v>0</v>
      </c>
      <c r="X93" s="70">
        <v>65728.320000000007</v>
      </c>
      <c r="Y93" s="41"/>
      <c r="Z93" s="69">
        <v>-54721.59</v>
      </c>
      <c r="AA93" s="69">
        <v>-2203513.2400000002</v>
      </c>
      <c r="AB93" s="69">
        <v>16291882.109999999</v>
      </c>
      <c r="AC93" s="69">
        <v>16291882.109999999</v>
      </c>
      <c r="AD93" s="69">
        <v>50200228.729999997</v>
      </c>
      <c r="AE93" s="69">
        <v>4942620.57</v>
      </c>
      <c r="AF93" s="70">
        <v>4942620.57</v>
      </c>
      <c r="AG93" s="41"/>
    </row>
    <row r="94" spans="2:33">
      <c r="B94" s="61" t="s">
        <v>162</v>
      </c>
      <c r="C94" s="41"/>
      <c r="D94" s="41"/>
      <c r="E94" s="41"/>
      <c r="F94" s="41"/>
      <c r="G94" s="62" t="s">
        <v>32</v>
      </c>
      <c r="H94" s="62" t="s">
        <v>32</v>
      </c>
      <c r="J94" s="62" t="s">
        <v>32</v>
      </c>
      <c r="K94" s="62" t="s">
        <v>32</v>
      </c>
      <c r="L94" s="63" t="s">
        <v>163</v>
      </c>
      <c r="M94" s="64">
        <v>8853332</v>
      </c>
      <c r="N94" s="65">
        <v>3378232</v>
      </c>
      <c r="O94" s="41"/>
      <c r="P94" s="65">
        <v>0</v>
      </c>
      <c r="Q94" s="41"/>
      <c r="R94" s="65">
        <v>0</v>
      </c>
      <c r="S94" s="41"/>
      <c r="T94" s="41"/>
      <c r="U94" s="65">
        <v>0</v>
      </c>
      <c r="V94" s="41"/>
      <c r="W94" s="64">
        <v>0</v>
      </c>
      <c r="X94" s="65">
        <v>130465.22</v>
      </c>
      <c r="Y94" s="41"/>
      <c r="Z94" s="64">
        <v>0</v>
      </c>
      <c r="AA94" s="64">
        <v>-1978588.05</v>
      </c>
      <c r="AB94" s="64">
        <v>1978588.05</v>
      </c>
      <c r="AC94" s="64">
        <v>1978588.05</v>
      </c>
      <c r="AD94" s="64">
        <v>5475100</v>
      </c>
      <c r="AE94" s="64">
        <v>1269178.73</v>
      </c>
      <c r="AF94" s="65">
        <v>1269178.73</v>
      </c>
      <c r="AG94" s="41"/>
    </row>
    <row r="95" spans="2:33">
      <c r="B95" s="66" t="s">
        <v>164</v>
      </c>
      <c r="C95" s="41"/>
      <c r="D95" s="41"/>
      <c r="E95" s="41"/>
      <c r="F95" s="41"/>
      <c r="G95" s="67" t="s">
        <v>38</v>
      </c>
      <c r="H95" s="67">
        <v>1120</v>
      </c>
      <c r="J95" s="67">
        <v>1320</v>
      </c>
      <c r="K95" s="67"/>
      <c r="L95" s="68" t="s">
        <v>165</v>
      </c>
      <c r="M95" s="69">
        <v>8853332</v>
      </c>
      <c r="N95" s="70">
        <v>3378232</v>
      </c>
      <c r="O95" s="41"/>
      <c r="P95" s="70">
        <v>0</v>
      </c>
      <c r="Q95" s="41"/>
      <c r="R95" s="70">
        <v>0</v>
      </c>
      <c r="S95" s="41"/>
      <c r="T95" s="41"/>
      <c r="U95" s="70">
        <v>0</v>
      </c>
      <c r="V95" s="41"/>
      <c r="W95" s="69">
        <v>0</v>
      </c>
      <c r="X95" s="70">
        <v>130465.22</v>
      </c>
      <c r="Y95" s="41"/>
      <c r="Z95" s="69">
        <v>0</v>
      </c>
      <c r="AA95" s="69">
        <v>-1978588.05</v>
      </c>
      <c r="AB95" s="69">
        <v>1978588.05</v>
      </c>
      <c r="AC95" s="69">
        <v>1978588.05</v>
      </c>
      <c r="AD95" s="69">
        <v>5475100</v>
      </c>
      <c r="AE95" s="69">
        <v>1269178.73</v>
      </c>
      <c r="AF95" s="70">
        <v>1269178.73</v>
      </c>
      <c r="AG95" s="41"/>
    </row>
    <row r="96" spans="2:33" ht="20.399999999999999">
      <c r="B96" s="61" t="s">
        <v>166</v>
      </c>
      <c r="C96" s="41"/>
      <c r="D96" s="41"/>
      <c r="E96" s="41"/>
      <c r="F96" s="41"/>
      <c r="G96" s="62" t="s">
        <v>32</v>
      </c>
      <c r="H96" s="62" t="s">
        <v>32</v>
      </c>
      <c r="J96" s="62" t="s">
        <v>32</v>
      </c>
      <c r="K96" s="62" t="s">
        <v>32</v>
      </c>
      <c r="L96" s="63" t="s">
        <v>167</v>
      </c>
      <c r="M96" s="64">
        <v>14937664</v>
      </c>
      <c r="N96" s="65">
        <v>10531597</v>
      </c>
      <c r="O96" s="41"/>
      <c r="P96" s="65">
        <v>0</v>
      </c>
      <c r="Q96" s="41"/>
      <c r="R96" s="65">
        <v>0</v>
      </c>
      <c r="S96" s="41"/>
      <c r="T96" s="41"/>
      <c r="U96" s="65">
        <v>0</v>
      </c>
      <c r="V96" s="41"/>
      <c r="W96" s="64">
        <v>0</v>
      </c>
      <c r="X96" s="65">
        <v>119971.85</v>
      </c>
      <c r="Y96" s="41"/>
      <c r="Z96" s="64">
        <v>-24769.15</v>
      </c>
      <c r="AA96" s="64">
        <v>-2736545.54</v>
      </c>
      <c r="AB96" s="64">
        <v>9481281.6600000001</v>
      </c>
      <c r="AC96" s="64">
        <v>9481281.6600000001</v>
      </c>
      <c r="AD96" s="64">
        <v>6596609</v>
      </c>
      <c r="AE96" s="64">
        <v>930343.49</v>
      </c>
      <c r="AF96" s="65">
        <v>930343.49</v>
      </c>
      <c r="AG96" s="41"/>
    </row>
    <row r="97" spans="2:33">
      <c r="B97" s="66" t="s">
        <v>168</v>
      </c>
      <c r="C97" s="41"/>
      <c r="D97" s="41"/>
      <c r="E97" s="41"/>
      <c r="F97" s="41"/>
      <c r="G97" s="67" t="s">
        <v>38</v>
      </c>
      <c r="H97" s="67">
        <v>1120</v>
      </c>
      <c r="J97" s="67">
        <v>1320</v>
      </c>
      <c r="K97" s="67"/>
      <c r="L97" s="68" t="s">
        <v>169</v>
      </c>
      <c r="M97" s="69">
        <v>662319</v>
      </c>
      <c r="N97" s="70">
        <v>846319</v>
      </c>
      <c r="O97" s="41"/>
      <c r="P97" s="70">
        <v>0</v>
      </c>
      <c r="Q97" s="41"/>
      <c r="R97" s="70">
        <v>0</v>
      </c>
      <c r="S97" s="41"/>
      <c r="T97" s="41"/>
      <c r="U97" s="70">
        <v>0</v>
      </c>
      <c r="V97" s="41"/>
      <c r="W97" s="69">
        <v>0</v>
      </c>
      <c r="X97" s="70">
        <v>11758</v>
      </c>
      <c r="Y97" s="41"/>
      <c r="Z97" s="69">
        <v>0</v>
      </c>
      <c r="AA97" s="69">
        <v>-825800.69</v>
      </c>
      <c r="AB97" s="69">
        <v>825800.69</v>
      </c>
      <c r="AC97" s="69">
        <v>825800.69</v>
      </c>
      <c r="AD97" s="69">
        <v>299667</v>
      </c>
      <c r="AE97" s="69">
        <v>8760.31</v>
      </c>
      <c r="AF97" s="70">
        <v>8760.31</v>
      </c>
      <c r="AG97" s="41"/>
    </row>
    <row r="98" spans="2:33">
      <c r="B98" s="66" t="s">
        <v>170</v>
      </c>
      <c r="C98" s="41"/>
      <c r="D98" s="41"/>
      <c r="E98" s="41"/>
      <c r="F98" s="41"/>
      <c r="G98" s="67" t="s">
        <v>38</v>
      </c>
      <c r="H98" s="67">
        <v>1120</v>
      </c>
      <c r="J98" s="67">
        <v>1320</v>
      </c>
      <c r="K98" s="67"/>
      <c r="L98" s="68" t="s">
        <v>171</v>
      </c>
      <c r="M98" s="69">
        <v>100193</v>
      </c>
      <c r="N98" s="70">
        <v>100193</v>
      </c>
      <c r="O98" s="41"/>
      <c r="P98" s="70">
        <v>0</v>
      </c>
      <c r="Q98" s="41"/>
      <c r="R98" s="70">
        <v>0</v>
      </c>
      <c r="S98" s="41"/>
      <c r="T98" s="41"/>
      <c r="U98" s="70">
        <v>0</v>
      </c>
      <c r="V98" s="41"/>
      <c r="W98" s="69">
        <v>0</v>
      </c>
      <c r="X98" s="70">
        <v>21262.6</v>
      </c>
      <c r="Y98" s="41"/>
      <c r="Z98" s="69">
        <v>0</v>
      </c>
      <c r="AA98" s="69">
        <v>-70837.399999999994</v>
      </c>
      <c r="AB98" s="69">
        <v>70837.399999999994</v>
      </c>
      <c r="AC98" s="69">
        <v>70837.399999999994</v>
      </c>
      <c r="AD98" s="69">
        <v>80000</v>
      </c>
      <c r="AE98" s="69">
        <v>8093</v>
      </c>
      <c r="AF98" s="70">
        <v>8093</v>
      </c>
      <c r="AG98" s="41"/>
    </row>
    <row r="99" spans="2:33" ht="20.399999999999999">
      <c r="B99" s="66" t="s">
        <v>172</v>
      </c>
      <c r="C99" s="41"/>
      <c r="D99" s="41"/>
      <c r="E99" s="41"/>
      <c r="F99" s="41"/>
      <c r="G99" s="67" t="s">
        <v>38</v>
      </c>
      <c r="H99" s="67">
        <v>1120</v>
      </c>
      <c r="J99" s="67">
        <v>1320</v>
      </c>
      <c r="K99" s="67"/>
      <c r="L99" s="68" t="s">
        <v>173</v>
      </c>
      <c r="M99" s="69">
        <v>13757187</v>
      </c>
      <c r="N99" s="70">
        <v>8048120</v>
      </c>
      <c r="O99" s="41"/>
      <c r="P99" s="70">
        <v>0</v>
      </c>
      <c r="Q99" s="41"/>
      <c r="R99" s="70">
        <v>0</v>
      </c>
      <c r="S99" s="41"/>
      <c r="T99" s="41"/>
      <c r="U99" s="70">
        <v>0</v>
      </c>
      <c r="V99" s="41"/>
      <c r="W99" s="69">
        <v>0</v>
      </c>
      <c r="X99" s="70">
        <v>52611.92</v>
      </c>
      <c r="Y99" s="41"/>
      <c r="Z99" s="69">
        <v>-19603.96</v>
      </c>
      <c r="AA99" s="69">
        <v>-1579765.16</v>
      </c>
      <c r="AB99" s="69">
        <v>7371330.7800000003</v>
      </c>
      <c r="AC99" s="69">
        <v>7371330.7800000003</v>
      </c>
      <c r="AD99" s="69">
        <v>6062142</v>
      </c>
      <c r="AE99" s="69">
        <v>624177.30000000005</v>
      </c>
      <c r="AF99" s="70">
        <v>624177.30000000005</v>
      </c>
      <c r="AG99" s="41"/>
    </row>
    <row r="100" spans="2:33">
      <c r="B100" s="66" t="s">
        <v>174</v>
      </c>
      <c r="C100" s="41"/>
      <c r="D100" s="41"/>
      <c r="E100" s="41"/>
      <c r="F100" s="41"/>
      <c r="G100" s="67" t="s">
        <v>38</v>
      </c>
      <c r="H100" s="67">
        <v>1120</v>
      </c>
      <c r="J100" s="67">
        <v>1320</v>
      </c>
      <c r="K100" s="67"/>
      <c r="L100" s="68" t="s">
        <v>175</v>
      </c>
      <c r="M100" s="69">
        <v>117804</v>
      </c>
      <c r="N100" s="70">
        <v>117804</v>
      </c>
      <c r="O100" s="41"/>
      <c r="P100" s="70">
        <v>0</v>
      </c>
      <c r="Q100" s="41"/>
      <c r="R100" s="70">
        <v>0</v>
      </c>
      <c r="S100" s="41"/>
      <c r="T100" s="41"/>
      <c r="U100" s="70">
        <v>0</v>
      </c>
      <c r="V100" s="41"/>
      <c r="W100" s="69">
        <v>0</v>
      </c>
      <c r="X100" s="70">
        <v>0</v>
      </c>
      <c r="Y100" s="41"/>
      <c r="Z100" s="69">
        <v>0</v>
      </c>
      <c r="AA100" s="69">
        <v>-93956</v>
      </c>
      <c r="AB100" s="69">
        <v>93956</v>
      </c>
      <c r="AC100" s="69">
        <v>93956</v>
      </c>
      <c r="AD100" s="69">
        <v>35000</v>
      </c>
      <c r="AE100" s="69">
        <v>23848</v>
      </c>
      <c r="AF100" s="70">
        <v>23848</v>
      </c>
      <c r="AG100" s="41"/>
    </row>
    <row r="101" spans="2:33">
      <c r="B101" s="66" t="s">
        <v>176</v>
      </c>
      <c r="C101" s="41"/>
      <c r="D101" s="41"/>
      <c r="E101" s="41"/>
      <c r="F101" s="41"/>
      <c r="G101" s="67" t="s">
        <v>38</v>
      </c>
      <c r="H101" s="67">
        <v>1120</v>
      </c>
      <c r="J101" s="67">
        <v>1320</v>
      </c>
      <c r="K101" s="67"/>
      <c r="L101" s="68" t="s">
        <v>177</v>
      </c>
      <c r="M101" s="69">
        <v>162961</v>
      </c>
      <c r="N101" s="70">
        <v>1365961</v>
      </c>
      <c r="O101" s="41"/>
      <c r="P101" s="70">
        <v>0</v>
      </c>
      <c r="Q101" s="41"/>
      <c r="R101" s="70">
        <v>0</v>
      </c>
      <c r="S101" s="41"/>
      <c r="T101" s="41"/>
      <c r="U101" s="70">
        <v>0</v>
      </c>
      <c r="V101" s="41"/>
      <c r="W101" s="69">
        <v>0</v>
      </c>
      <c r="X101" s="70">
        <v>34339.33</v>
      </c>
      <c r="Y101" s="41"/>
      <c r="Z101" s="69">
        <v>-5165.1899999999996</v>
      </c>
      <c r="AA101" s="69">
        <v>-115027.6</v>
      </c>
      <c r="AB101" s="69">
        <v>1068198.1000000001</v>
      </c>
      <c r="AC101" s="69">
        <v>1068198.1000000001</v>
      </c>
      <c r="AD101" s="69">
        <v>30500</v>
      </c>
      <c r="AE101" s="69">
        <v>263423.57</v>
      </c>
      <c r="AF101" s="70">
        <v>263423.57</v>
      </c>
      <c r="AG101" s="41"/>
    </row>
    <row r="102" spans="2:33" ht="20.399999999999999">
      <c r="B102" s="66" t="s">
        <v>178</v>
      </c>
      <c r="C102" s="41"/>
      <c r="D102" s="41"/>
      <c r="E102" s="41"/>
      <c r="F102" s="41"/>
      <c r="G102" s="67" t="s">
        <v>38</v>
      </c>
      <c r="H102" s="67">
        <v>1120</v>
      </c>
      <c r="J102" s="67">
        <v>1320</v>
      </c>
      <c r="K102" s="67"/>
      <c r="L102" s="68" t="s">
        <v>179</v>
      </c>
      <c r="M102" s="69">
        <v>137200</v>
      </c>
      <c r="N102" s="70">
        <v>53200</v>
      </c>
      <c r="O102" s="41"/>
      <c r="P102" s="70">
        <v>0</v>
      </c>
      <c r="Q102" s="41"/>
      <c r="R102" s="70">
        <v>0</v>
      </c>
      <c r="S102" s="41"/>
      <c r="T102" s="41"/>
      <c r="U102" s="70">
        <v>0</v>
      </c>
      <c r="V102" s="41"/>
      <c r="W102" s="69">
        <v>0</v>
      </c>
      <c r="X102" s="70">
        <v>0</v>
      </c>
      <c r="Y102" s="41"/>
      <c r="Z102" s="69">
        <v>0</v>
      </c>
      <c r="AA102" s="69">
        <v>-51158.69</v>
      </c>
      <c r="AB102" s="69">
        <v>51158.69</v>
      </c>
      <c r="AC102" s="69">
        <v>51158.69</v>
      </c>
      <c r="AD102" s="69">
        <v>89300</v>
      </c>
      <c r="AE102" s="69">
        <v>2041.31</v>
      </c>
      <c r="AF102" s="70">
        <v>2041.31</v>
      </c>
      <c r="AG102" s="41"/>
    </row>
    <row r="103" spans="2:33">
      <c r="B103" s="61" t="s">
        <v>180</v>
      </c>
      <c r="C103" s="41"/>
      <c r="D103" s="41"/>
      <c r="E103" s="41"/>
      <c r="F103" s="41"/>
      <c r="G103" s="62" t="s">
        <v>32</v>
      </c>
      <c r="H103" s="62" t="s">
        <v>32</v>
      </c>
      <c r="J103" s="62" t="s">
        <v>32</v>
      </c>
      <c r="K103" s="62" t="s">
        <v>32</v>
      </c>
      <c r="L103" s="63" t="s">
        <v>181</v>
      </c>
      <c r="M103" s="64">
        <v>32351614</v>
      </c>
      <c r="N103" s="65">
        <v>29352419</v>
      </c>
      <c r="O103" s="41"/>
      <c r="P103" s="65">
        <v>0</v>
      </c>
      <c r="Q103" s="41"/>
      <c r="R103" s="65">
        <v>0</v>
      </c>
      <c r="S103" s="41"/>
      <c r="T103" s="41"/>
      <c r="U103" s="65">
        <v>0</v>
      </c>
      <c r="V103" s="41"/>
      <c r="W103" s="64">
        <v>0</v>
      </c>
      <c r="X103" s="65">
        <v>4072819.85</v>
      </c>
      <c r="Y103" s="41"/>
      <c r="Z103" s="64">
        <v>11654.37</v>
      </c>
      <c r="AA103" s="64">
        <v>-5581432.9400000004</v>
      </c>
      <c r="AB103" s="64">
        <v>19783204.190000001</v>
      </c>
      <c r="AC103" s="64">
        <v>19322049.030000001</v>
      </c>
      <c r="AD103" s="64">
        <v>12106188.92</v>
      </c>
      <c r="AE103" s="64">
        <v>5496394.96</v>
      </c>
      <c r="AF103" s="65">
        <v>5496394.96</v>
      </c>
      <c r="AG103" s="41"/>
    </row>
    <row r="104" spans="2:33">
      <c r="B104" s="66" t="s">
        <v>182</v>
      </c>
      <c r="C104" s="41"/>
      <c r="D104" s="41"/>
      <c r="E104" s="41"/>
      <c r="F104" s="41"/>
      <c r="G104" s="67" t="s">
        <v>38</v>
      </c>
      <c r="H104" s="67">
        <v>1120</v>
      </c>
      <c r="J104" s="67">
        <v>1320</v>
      </c>
      <c r="K104" s="67"/>
      <c r="L104" s="68" t="s">
        <v>183</v>
      </c>
      <c r="M104" s="69">
        <v>903367</v>
      </c>
      <c r="N104" s="70">
        <v>319126</v>
      </c>
      <c r="O104" s="41"/>
      <c r="P104" s="70">
        <v>0</v>
      </c>
      <c r="Q104" s="41"/>
      <c r="R104" s="70">
        <v>0</v>
      </c>
      <c r="S104" s="41"/>
      <c r="T104" s="41"/>
      <c r="U104" s="70">
        <v>0</v>
      </c>
      <c r="V104" s="41"/>
      <c r="W104" s="69">
        <v>0</v>
      </c>
      <c r="X104" s="70">
        <v>0</v>
      </c>
      <c r="Y104" s="41"/>
      <c r="Z104" s="69">
        <v>0</v>
      </c>
      <c r="AA104" s="69">
        <v>-312745.73</v>
      </c>
      <c r="AB104" s="69">
        <v>312745.73</v>
      </c>
      <c r="AC104" s="69">
        <v>312745.73</v>
      </c>
      <c r="AD104" s="69">
        <v>612760.54</v>
      </c>
      <c r="AE104" s="69">
        <v>6380.27</v>
      </c>
      <c r="AF104" s="70">
        <v>6380.27</v>
      </c>
      <c r="AG104" s="41"/>
    </row>
    <row r="105" spans="2:33">
      <c r="B105" s="66" t="s">
        <v>184</v>
      </c>
      <c r="C105" s="41"/>
      <c r="D105" s="41"/>
      <c r="E105" s="41"/>
      <c r="F105" s="41"/>
      <c r="G105" s="67" t="s">
        <v>38</v>
      </c>
      <c r="H105" s="67">
        <v>1120</v>
      </c>
      <c r="J105" s="67">
        <v>1320</v>
      </c>
      <c r="K105" s="67"/>
      <c r="L105" s="68" t="s">
        <v>185</v>
      </c>
      <c r="M105" s="69">
        <v>31448247</v>
      </c>
      <c r="N105" s="70">
        <v>29033293</v>
      </c>
      <c r="O105" s="41"/>
      <c r="P105" s="70">
        <v>0</v>
      </c>
      <c r="Q105" s="41"/>
      <c r="R105" s="70">
        <v>0</v>
      </c>
      <c r="S105" s="41"/>
      <c r="T105" s="41"/>
      <c r="U105" s="70">
        <v>0</v>
      </c>
      <c r="V105" s="41"/>
      <c r="W105" s="69">
        <v>0</v>
      </c>
      <c r="X105" s="70">
        <v>4072819.85</v>
      </c>
      <c r="Y105" s="41"/>
      <c r="Z105" s="69">
        <v>11654.37</v>
      </c>
      <c r="AA105" s="69">
        <v>-5268687.21</v>
      </c>
      <c r="AB105" s="69">
        <v>19470458.460000001</v>
      </c>
      <c r="AC105" s="69">
        <v>19009303.300000001</v>
      </c>
      <c r="AD105" s="69">
        <v>11493428.380000001</v>
      </c>
      <c r="AE105" s="69">
        <v>5490014.6900000004</v>
      </c>
      <c r="AF105" s="70">
        <v>5490014.6900000004</v>
      </c>
      <c r="AG105" s="41"/>
    </row>
    <row r="106" spans="2:33">
      <c r="B106" s="61" t="s">
        <v>186</v>
      </c>
      <c r="C106" s="41"/>
      <c r="D106" s="41"/>
      <c r="E106" s="41"/>
      <c r="F106" s="41"/>
      <c r="G106" s="62" t="s">
        <v>32</v>
      </c>
      <c r="H106" s="62" t="s">
        <v>32</v>
      </c>
      <c r="J106" s="62" t="s">
        <v>32</v>
      </c>
      <c r="K106" s="62" t="s">
        <v>32</v>
      </c>
      <c r="L106" s="63" t="s">
        <v>187</v>
      </c>
      <c r="M106" s="64">
        <v>68390184</v>
      </c>
      <c r="N106" s="65">
        <v>70394654</v>
      </c>
      <c r="O106" s="41"/>
      <c r="P106" s="65">
        <v>0</v>
      </c>
      <c r="Q106" s="41"/>
      <c r="R106" s="65">
        <v>0</v>
      </c>
      <c r="S106" s="41"/>
      <c r="T106" s="41"/>
      <c r="U106" s="65">
        <v>0</v>
      </c>
      <c r="V106" s="41"/>
      <c r="W106" s="64">
        <v>0</v>
      </c>
      <c r="X106" s="65">
        <v>8041895.7199999997</v>
      </c>
      <c r="Y106" s="41"/>
      <c r="Z106" s="64">
        <v>-103060.64</v>
      </c>
      <c r="AA106" s="64">
        <v>-5868709.4400000004</v>
      </c>
      <c r="AB106" s="64">
        <v>57934417.270000003</v>
      </c>
      <c r="AC106" s="64">
        <v>48591336.380000003</v>
      </c>
      <c r="AD106" s="64">
        <v>10071786.939999999</v>
      </c>
      <c r="AE106" s="64">
        <v>4418341.01</v>
      </c>
      <c r="AF106" s="65">
        <v>4418341.01</v>
      </c>
      <c r="AG106" s="41"/>
    </row>
    <row r="107" spans="2:33">
      <c r="B107" s="66" t="s">
        <v>188</v>
      </c>
      <c r="C107" s="41"/>
      <c r="D107" s="41"/>
      <c r="E107" s="41"/>
      <c r="F107" s="41"/>
      <c r="G107" s="67" t="s">
        <v>38</v>
      </c>
      <c r="H107" s="67">
        <v>1120</v>
      </c>
      <c r="J107" s="67">
        <v>1320</v>
      </c>
      <c r="K107" s="67"/>
      <c r="L107" s="68" t="s">
        <v>189</v>
      </c>
      <c r="M107" s="69">
        <v>12396941</v>
      </c>
      <c r="N107" s="70">
        <v>13610157</v>
      </c>
      <c r="O107" s="41"/>
      <c r="P107" s="70">
        <v>0</v>
      </c>
      <c r="Q107" s="41"/>
      <c r="R107" s="70">
        <v>0</v>
      </c>
      <c r="S107" s="41"/>
      <c r="T107" s="41"/>
      <c r="U107" s="70">
        <v>0</v>
      </c>
      <c r="V107" s="41"/>
      <c r="W107" s="69">
        <v>0</v>
      </c>
      <c r="X107" s="70">
        <v>39231.019999999997</v>
      </c>
      <c r="Y107" s="41"/>
      <c r="Z107" s="69">
        <v>0</v>
      </c>
      <c r="AA107" s="69">
        <v>-4100818.63</v>
      </c>
      <c r="AB107" s="69">
        <v>13036926.68</v>
      </c>
      <c r="AC107" s="69">
        <v>10626071.68</v>
      </c>
      <c r="AD107" s="69">
        <v>2281029.86</v>
      </c>
      <c r="AE107" s="69">
        <v>533999.30000000005</v>
      </c>
      <c r="AF107" s="70">
        <v>533999.30000000005</v>
      </c>
      <c r="AG107" s="41"/>
    </row>
    <row r="108" spans="2:33" ht="20.399999999999999">
      <c r="B108" s="66" t="s">
        <v>190</v>
      </c>
      <c r="C108" s="41"/>
      <c r="D108" s="41"/>
      <c r="E108" s="41"/>
      <c r="F108" s="41"/>
      <c r="G108" s="67" t="s">
        <v>38</v>
      </c>
      <c r="H108" s="67">
        <v>1120</v>
      </c>
      <c r="J108" s="67">
        <v>1320</v>
      </c>
      <c r="K108" s="67"/>
      <c r="L108" s="68" t="s">
        <v>191</v>
      </c>
      <c r="M108" s="69">
        <v>632638</v>
      </c>
      <c r="N108" s="70">
        <v>398224</v>
      </c>
      <c r="O108" s="41"/>
      <c r="P108" s="70">
        <v>0</v>
      </c>
      <c r="Q108" s="41"/>
      <c r="R108" s="70">
        <v>0</v>
      </c>
      <c r="S108" s="41"/>
      <c r="T108" s="41"/>
      <c r="U108" s="70">
        <v>0</v>
      </c>
      <c r="V108" s="41"/>
      <c r="W108" s="69">
        <v>0</v>
      </c>
      <c r="X108" s="70">
        <v>0</v>
      </c>
      <c r="Y108" s="41"/>
      <c r="Z108" s="69">
        <v>0</v>
      </c>
      <c r="AA108" s="69">
        <v>-131100</v>
      </c>
      <c r="AB108" s="69">
        <v>247360</v>
      </c>
      <c r="AC108" s="69">
        <v>247360</v>
      </c>
      <c r="AD108" s="69">
        <v>618850</v>
      </c>
      <c r="AE108" s="69">
        <v>150864</v>
      </c>
      <c r="AF108" s="70">
        <v>150864</v>
      </c>
      <c r="AG108" s="41"/>
    </row>
    <row r="109" spans="2:33">
      <c r="B109" s="66" t="s">
        <v>192</v>
      </c>
      <c r="C109" s="41"/>
      <c r="D109" s="41"/>
      <c r="E109" s="41"/>
      <c r="F109" s="41"/>
      <c r="G109" s="67" t="s">
        <v>38</v>
      </c>
      <c r="H109" s="67">
        <v>1120</v>
      </c>
      <c r="J109" s="67">
        <v>1320</v>
      </c>
      <c r="K109" s="67"/>
      <c r="L109" s="68" t="s">
        <v>193</v>
      </c>
      <c r="M109" s="69">
        <v>31598523</v>
      </c>
      <c r="N109" s="70">
        <v>33577594</v>
      </c>
      <c r="O109" s="41"/>
      <c r="P109" s="70">
        <v>0</v>
      </c>
      <c r="Q109" s="41"/>
      <c r="R109" s="70">
        <v>0</v>
      </c>
      <c r="S109" s="41"/>
      <c r="T109" s="41"/>
      <c r="U109" s="70">
        <v>0</v>
      </c>
      <c r="V109" s="41"/>
      <c r="W109" s="69">
        <v>0</v>
      </c>
      <c r="X109" s="70">
        <v>6596394.7000000002</v>
      </c>
      <c r="Y109" s="41"/>
      <c r="Z109" s="69">
        <v>-103061.02</v>
      </c>
      <c r="AA109" s="69">
        <v>-55154</v>
      </c>
      <c r="AB109" s="69">
        <v>26787032.23</v>
      </c>
      <c r="AC109" s="69">
        <v>19854806.34</v>
      </c>
      <c r="AD109" s="69">
        <v>4617213</v>
      </c>
      <c r="AE109" s="69">
        <v>194167.07</v>
      </c>
      <c r="AF109" s="70">
        <v>194167.07</v>
      </c>
      <c r="AG109" s="41"/>
    </row>
    <row r="110" spans="2:33">
      <c r="B110" s="66" t="s">
        <v>194</v>
      </c>
      <c r="C110" s="41"/>
      <c r="D110" s="41"/>
      <c r="E110" s="41"/>
      <c r="F110" s="41"/>
      <c r="G110" s="67" t="s">
        <v>38</v>
      </c>
      <c r="H110" s="67">
        <v>1120</v>
      </c>
      <c r="J110" s="67">
        <v>1320</v>
      </c>
      <c r="K110" s="67"/>
      <c r="L110" s="68" t="s">
        <v>195</v>
      </c>
      <c r="M110" s="69">
        <v>6129808</v>
      </c>
      <c r="N110" s="70">
        <v>6125615</v>
      </c>
      <c r="O110" s="41"/>
      <c r="P110" s="70">
        <v>0</v>
      </c>
      <c r="Q110" s="41"/>
      <c r="R110" s="70">
        <v>0</v>
      </c>
      <c r="S110" s="41"/>
      <c r="T110" s="41"/>
      <c r="U110" s="70">
        <v>0</v>
      </c>
      <c r="V110" s="41"/>
      <c r="W110" s="69">
        <v>0</v>
      </c>
      <c r="X110" s="70">
        <v>900000</v>
      </c>
      <c r="Y110" s="41"/>
      <c r="Z110" s="69">
        <v>0</v>
      </c>
      <c r="AA110" s="69">
        <v>-382169.8</v>
      </c>
      <c r="AB110" s="69">
        <v>4016807.53</v>
      </c>
      <c r="AC110" s="69">
        <v>4016807.53</v>
      </c>
      <c r="AD110" s="69">
        <v>668191.07999999996</v>
      </c>
      <c r="AE110" s="69">
        <v>1208807.47</v>
      </c>
      <c r="AF110" s="70">
        <v>1208807.47</v>
      </c>
      <c r="AG110" s="41"/>
    </row>
    <row r="111" spans="2:33">
      <c r="B111" s="66" t="s">
        <v>196</v>
      </c>
      <c r="C111" s="41"/>
      <c r="D111" s="41"/>
      <c r="E111" s="41"/>
      <c r="F111" s="41"/>
      <c r="G111" s="67" t="s">
        <v>38</v>
      </c>
      <c r="H111" s="67">
        <v>1120</v>
      </c>
      <c r="J111" s="67">
        <v>1320</v>
      </c>
      <c r="K111" s="67"/>
      <c r="L111" s="68" t="s">
        <v>197</v>
      </c>
      <c r="M111" s="69">
        <v>11874517</v>
      </c>
      <c r="N111" s="70">
        <v>11878094</v>
      </c>
      <c r="O111" s="41"/>
      <c r="P111" s="70">
        <v>0</v>
      </c>
      <c r="Q111" s="41"/>
      <c r="R111" s="70">
        <v>0</v>
      </c>
      <c r="S111" s="41"/>
      <c r="T111" s="41"/>
      <c r="U111" s="70">
        <v>0</v>
      </c>
      <c r="V111" s="41"/>
      <c r="W111" s="69">
        <v>0</v>
      </c>
      <c r="X111" s="70">
        <v>6270</v>
      </c>
      <c r="Y111" s="41"/>
      <c r="Z111" s="69">
        <v>0.38</v>
      </c>
      <c r="AA111" s="69">
        <v>-691578.13</v>
      </c>
      <c r="AB111" s="69">
        <v>11490652.25</v>
      </c>
      <c r="AC111" s="69">
        <v>11490652.25</v>
      </c>
      <c r="AD111" s="69">
        <v>0</v>
      </c>
      <c r="AE111" s="69">
        <v>381171.75</v>
      </c>
      <c r="AF111" s="70">
        <v>381171.75</v>
      </c>
      <c r="AG111" s="41"/>
    </row>
    <row r="112" spans="2:33">
      <c r="B112" s="66" t="s">
        <v>198</v>
      </c>
      <c r="C112" s="41"/>
      <c r="D112" s="41"/>
      <c r="E112" s="41"/>
      <c r="F112" s="41"/>
      <c r="G112" s="67" t="s">
        <v>38</v>
      </c>
      <c r="H112" s="67">
        <v>1120</v>
      </c>
      <c r="J112" s="67">
        <v>1320</v>
      </c>
      <c r="K112" s="67"/>
      <c r="L112" s="68" t="s">
        <v>199</v>
      </c>
      <c r="M112" s="69">
        <v>778225</v>
      </c>
      <c r="N112" s="70">
        <v>970216</v>
      </c>
      <c r="O112" s="41"/>
      <c r="P112" s="70">
        <v>0</v>
      </c>
      <c r="Q112" s="41"/>
      <c r="R112" s="70">
        <v>0</v>
      </c>
      <c r="S112" s="41"/>
      <c r="T112" s="41"/>
      <c r="U112" s="70">
        <v>0</v>
      </c>
      <c r="V112" s="41"/>
      <c r="W112" s="69">
        <v>0</v>
      </c>
      <c r="X112" s="70">
        <v>0</v>
      </c>
      <c r="Y112" s="41"/>
      <c r="Z112" s="69">
        <v>0</v>
      </c>
      <c r="AA112" s="69">
        <v>0</v>
      </c>
      <c r="AB112" s="69">
        <v>0</v>
      </c>
      <c r="AC112" s="69">
        <v>0</v>
      </c>
      <c r="AD112" s="69">
        <v>711725</v>
      </c>
      <c r="AE112" s="69">
        <v>970216</v>
      </c>
      <c r="AF112" s="70">
        <v>970216</v>
      </c>
      <c r="AG112" s="41"/>
    </row>
    <row r="113" spans="2:33">
      <c r="B113" s="66" t="s">
        <v>200</v>
      </c>
      <c r="C113" s="41"/>
      <c r="D113" s="41"/>
      <c r="E113" s="41"/>
      <c r="F113" s="41"/>
      <c r="G113" s="67" t="s">
        <v>38</v>
      </c>
      <c r="H113" s="67">
        <v>1120</v>
      </c>
      <c r="J113" s="67">
        <v>1320</v>
      </c>
      <c r="K113" s="67"/>
      <c r="L113" s="68" t="s">
        <v>201</v>
      </c>
      <c r="M113" s="69">
        <v>1024158</v>
      </c>
      <c r="N113" s="70">
        <v>426822</v>
      </c>
      <c r="O113" s="41"/>
      <c r="P113" s="70">
        <v>0</v>
      </c>
      <c r="Q113" s="41"/>
      <c r="R113" s="70">
        <v>0</v>
      </c>
      <c r="S113" s="41"/>
      <c r="T113" s="41"/>
      <c r="U113" s="70">
        <v>0</v>
      </c>
      <c r="V113" s="41"/>
      <c r="W113" s="69">
        <v>0</v>
      </c>
      <c r="X113" s="70">
        <v>0</v>
      </c>
      <c r="Y113" s="41"/>
      <c r="Z113" s="69">
        <v>0</v>
      </c>
      <c r="AA113" s="69">
        <v>-96239.27</v>
      </c>
      <c r="AB113" s="69">
        <v>96239.27</v>
      </c>
      <c r="AC113" s="69">
        <v>96239.27</v>
      </c>
      <c r="AD113" s="69">
        <v>597336</v>
      </c>
      <c r="AE113" s="69">
        <v>330582.73</v>
      </c>
      <c r="AF113" s="70">
        <v>330582.73</v>
      </c>
      <c r="AG113" s="41"/>
    </row>
    <row r="114" spans="2:33">
      <c r="B114" s="66" t="s">
        <v>202</v>
      </c>
      <c r="C114" s="41"/>
      <c r="D114" s="41"/>
      <c r="E114" s="41"/>
      <c r="F114" s="41"/>
      <c r="G114" s="67" t="s">
        <v>38</v>
      </c>
      <c r="H114" s="67">
        <v>1120</v>
      </c>
      <c r="J114" s="67">
        <v>1320</v>
      </c>
      <c r="K114" s="67" t="s">
        <v>39</v>
      </c>
      <c r="L114" s="68" t="s">
        <v>248</v>
      </c>
      <c r="M114" s="69">
        <v>3955374</v>
      </c>
      <c r="N114" s="70">
        <v>3407932</v>
      </c>
      <c r="O114" s="41"/>
      <c r="P114" s="70">
        <v>0</v>
      </c>
      <c r="Q114" s="41"/>
      <c r="R114" s="70">
        <v>0</v>
      </c>
      <c r="S114" s="41"/>
      <c r="T114" s="41"/>
      <c r="U114" s="70">
        <v>0</v>
      </c>
      <c r="V114" s="41"/>
      <c r="W114" s="69">
        <v>0</v>
      </c>
      <c r="X114" s="70">
        <v>500000</v>
      </c>
      <c r="Y114" s="41"/>
      <c r="Z114" s="69">
        <v>0</v>
      </c>
      <c r="AA114" s="69">
        <v>-411649.61</v>
      </c>
      <c r="AB114" s="69">
        <v>2259399.31</v>
      </c>
      <c r="AC114" s="69">
        <v>2259399.31</v>
      </c>
      <c r="AD114" s="69">
        <v>577442</v>
      </c>
      <c r="AE114" s="69">
        <v>648532.68999999994</v>
      </c>
      <c r="AF114" s="70">
        <v>648532.68999999994</v>
      </c>
      <c r="AG114" s="41"/>
    </row>
    <row r="115" spans="2:33">
      <c r="B115" s="56" t="s">
        <v>203</v>
      </c>
      <c r="C115" s="41"/>
      <c r="D115" s="41"/>
      <c r="E115" s="41"/>
      <c r="F115" s="41"/>
      <c r="G115" s="57" t="s">
        <v>32</v>
      </c>
      <c r="H115" s="57" t="s">
        <v>32</v>
      </c>
      <c r="J115" s="57" t="s">
        <v>32</v>
      </c>
      <c r="K115" s="57" t="s">
        <v>32</v>
      </c>
      <c r="L115" s="58" t="s">
        <v>204</v>
      </c>
      <c r="M115" s="59">
        <v>262124329</v>
      </c>
      <c r="N115" s="60">
        <v>261884465</v>
      </c>
      <c r="O115" s="41"/>
      <c r="P115" s="60">
        <v>0</v>
      </c>
      <c r="Q115" s="41"/>
      <c r="R115" s="60">
        <v>0</v>
      </c>
      <c r="S115" s="41"/>
      <c r="T115" s="41"/>
      <c r="U115" s="60">
        <v>0</v>
      </c>
      <c r="V115" s="41"/>
      <c r="W115" s="59">
        <v>0</v>
      </c>
      <c r="X115" s="60">
        <v>13635462</v>
      </c>
      <c r="Y115" s="41"/>
      <c r="Z115" s="59">
        <v>-5992413.9400000004</v>
      </c>
      <c r="AA115" s="59">
        <v>-103900</v>
      </c>
      <c r="AB115" s="59">
        <v>218492256.61000001</v>
      </c>
      <c r="AC115" s="59">
        <v>217768571.94999999</v>
      </c>
      <c r="AD115" s="59">
        <v>17167596.489999998</v>
      </c>
      <c r="AE115" s="59">
        <v>29756746.390000001</v>
      </c>
      <c r="AF115" s="60">
        <v>29756746.390000001</v>
      </c>
      <c r="AG115" s="41"/>
    </row>
    <row r="116" spans="2:33">
      <c r="B116" s="61" t="s">
        <v>205</v>
      </c>
      <c r="C116" s="41"/>
      <c r="D116" s="41"/>
      <c r="E116" s="41"/>
      <c r="F116" s="41"/>
      <c r="G116" s="62" t="s">
        <v>32</v>
      </c>
      <c r="H116" s="62" t="s">
        <v>32</v>
      </c>
      <c r="J116" s="62" t="s">
        <v>32</v>
      </c>
      <c r="K116" s="62" t="s">
        <v>32</v>
      </c>
      <c r="L116" s="63" t="s">
        <v>206</v>
      </c>
      <c r="M116" s="64">
        <v>260481605</v>
      </c>
      <c r="N116" s="65">
        <v>260101810.83000001</v>
      </c>
      <c r="O116" s="41"/>
      <c r="P116" s="65">
        <v>0</v>
      </c>
      <c r="Q116" s="41"/>
      <c r="R116" s="65">
        <v>0</v>
      </c>
      <c r="S116" s="41"/>
      <c r="T116" s="41"/>
      <c r="U116" s="65">
        <v>0</v>
      </c>
      <c r="V116" s="41"/>
      <c r="W116" s="64">
        <v>0</v>
      </c>
      <c r="X116" s="65">
        <v>13618936.23</v>
      </c>
      <c r="Y116" s="41"/>
      <c r="Z116" s="64">
        <v>-6008939.71</v>
      </c>
      <c r="AA116" s="64">
        <v>-103900</v>
      </c>
      <c r="AB116" s="64">
        <v>216866058.38</v>
      </c>
      <c r="AC116" s="64">
        <v>216142373.72</v>
      </c>
      <c r="AD116" s="64">
        <v>17167596.489999998</v>
      </c>
      <c r="AE116" s="64">
        <v>29616816.219999999</v>
      </c>
      <c r="AF116" s="65">
        <v>29616816.219999999</v>
      </c>
      <c r="AG116" s="41"/>
    </row>
    <row r="117" spans="2:33">
      <c r="B117" s="66" t="s">
        <v>207</v>
      </c>
      <c r="C117" s="41"/>
      <c r="D117" s="41"/>
      <c r="E117" s="41"/>
      <c r="F117" s="41"/>
      <c r="G117" s="67" t="s">
        <v>61</v>
      </c>
      <c r="H117" s="67">
        <v>2210</v>
      </c>
      <c r="J117" s="67">
        <v>1320</v>
      </c>
      <c r="K117" s="67"/>
      <c r="L117" s="68" t="s">
        <v>208</v>
      </c>
      <c r="M117" s="69">
        <v>2085659</v>
      </c>
      <c r="N117" s="70">
        <v>1883964</v>
      </c>
      <c r="O117" s="41"/>
      <c r="P117" s="70">
        <v>0</v>
      </c>
      <c r="Q117" s="41"/>
      <c r="R117" s="70">
        <v>0</v>
      </c>
      <c r="S117" s="41"/>
      <c r="T117" s="41"/>
      <c r="U117" s="70">
        <v>0</v>
      </c>
      <c r="V117" s="41"/>
      <c r="W117" s="69">
        <v>0</v>
      </c>
      <c r="X117" s="70">
        <v>0</v>
      </c>
      <c r="Y117" s="41"/>
      <c r="Z117" s="69">
        <v>0</v>
      </c>
      <c r="AA117" s="69">
        <v>-86950</v>
      </c>
      <c r="AB117" s="69">
        <v>827100</v>
      </c>
      <c r="AC117" s="69">
        <v>827100</v>
      </c>
      <c r="AD117" s="69">
        <v>201695</v>
      </c>
      <c r="AE117" s="69">
        <v>1056864</v>
      </c>
      <c r="AF117" s="70">
        <v>1056864</v>
      </c>
      <c r="AG117" s="41"/>
    </row>
    <row r="118" spans="2:33">
      <c r="B118" s="66" t="s">
        <v>258</v>
      </c>
      <c r="C118" s="41"/>
      <c r="D118" s="41"/>
      <c r="E118" s="41"/>
      <c r="F118" s="41"/>
      <c r="G118" s="67" t="s">
        <v>61</v>
      </c>
      <c r="H118" s="67">
        <v>2210</v>
      </c>
      <c r="J118" s="67">
        <v>1320</v>
      </c>
      <c r="K118" s="67"/>
      <c r="L118" s="68" t="s">
        <v>253</v>
      </c>
      <c r="M118" s="69">
        <v>135975344</v>
      </c>
      <c r="N118" s="70">
        <v>135975344</v>
      </c>
      <c r="O118" s="41"/>
      <c r="P118" s="70">
        <v>0</v>
      </c>
      <c r="Q118" s="41"/>
      <c r="R118" s="70">
        <v>0</v>
      </c>
      <c r="S118" s="41"/>
      <c r="T118" s="41"/>
      <c r="U118" s="70">
        <v>0</v>
      </c>
      <c r="V118" s="41"/>
      <c r="W118" s="69">
        <v>0</v>
      </c>
      <c r="X118" s="70">
        <v>0</v>
      </c>
      <c r="Y118" s="41"/>
      <c r="Z118" s="69">
        <v>-4269027</v>
      </c>
      <c r="AA118" s="69">
        <v>0</v>
      </c>
      <c r="AB118" s="69">
        <v>124126322.34</v>
      </c>
      <c r="AC118" s="69">
        <v>124033854.44</v>
      </c>
      <c r="AD118" s="69">
        <v>0</v>
      </c>
      <c r="AE118" s="69">
        <v>11849021.66</v>
      </c>
      <c r="AF118" s="70">
        <v>11849021.66</v>
      </c>
      <c r="AG118" s="41"/>
    </row>
    <row r="119" spans="2:33">
      <c r="B119" s="66" t="s">
        <v>209</v>
      </c>
      <c r="C119" s="41"/>
      <c r="D119" s="41"/>
      <c r="E119" s="41"/>
      <c r="F119" s="41"/>
      <c r="G119" s="67" t="s">
        <v>61</v>
      </c>
      <c r="H119" s="67">
        <v>2210</v>
      </c>
      <c r="J119" s="67">
        <v>1320</v>
      </c>
      <c r="K119" s="67"/>
      <c r="L119" s="68" t="s">
        <v>210</v>
      </c>
      <c r="M119" s="69">
        <v>9490090</v>
      </c>
      <c r="N119" s="70">
        <v>10341057</v>
      </c>
      <c r="O119" s="41"/>
      <c r="P119" s="70">
        <v>0</v>
      </c>
      <c r="Q119" s="41"/>
      <c r="R119" s="70">
        <v>0</v>
      </c>
      <c r="S119" s="41"/>
      <c r="T119" s="41"/>
      <c r="U119" s="70">
        <v>0</v>
      </c>
      <c r="V119" s="41"/>
      <c r="W119" s="69">
        <v>0</v>
      </c>
      <c r="X119" s="70">
        <v>1623352.13</v>
      </c>
      <c r="Y119" s="41"/>
      <c r="Z119" s="69">
        <v>-70870.55</v>
      </c>
      <c r="AA119" s="69">
        <v>0</v>
      </c>
      <c r="AB119" s="69">
        <v>6409438.3899999997</v>
      </c>
      <c r="AC119" s="69">
        <v>5778221.6299999999</v>
      </c>
      <c r="AD119" s="69">
        <v>3527021.33</v>
      </c>
      <c r="AE119" s="69">
        <v>2308266.48</v>
      </c>
      <c r="AF119" s="70">
        <v>2308266.48</v>
      </c>
      <c r="AG119" s="41"/>
    </row>
    <row r="120" spans="2:33">
      <c r="B120" s="66" t="s">
        <v>211</v>
      </c>
      <c r="C120" s="41"/>
      <c r="D120" s="41"/>
      <c r="E120" s="41"/>
      <c r="F120" s="41"/>
      <c r="G120" s="67" t="s">
        <v>61</v>
      </c>
      <c r="H120" s="67">
        <v>2210</v>
      </c>
      <c r="J120" s="67">
        <v>1320</v>
      </c>
      <c r="K120" s="67"/>
      <c r="L120" s="68" t="s">
        <v>212</v>
      </c>
      <c r="M120" s="69">
        <v>67463873</v>
      </c>
      <c r="N120" s="70">
        <v>66144684.829999998</v>
      </c>
      <c r="O120" s="41"/>
      <c r="P120" s="70">
        <v>0</v>
      </c>
      <c r="Q120" s="41"/>
      <c r="R120" s="70">
        <v>0</v>
      </c>
      <c r="S120" s="41"/>
      <c r="T120" s="41"/>
      <c r="U120" s="70">
        <v>0</v>
      </c>
      <c r="V120" s="41"/>
      <c r="W120" s="69">
        <v>0</v>
      </c>
      <c r="X120" s="70">
        <v>11746419.1</v>
      </c>
      <c r="Y120" s="41"/>
      <c r="Z120" s="69">
        <v>-1320.55</v>
      </c>
      <c r="AA120" s="69">
        <v>0</v>
      </c>
      <c r="AB120" s="69">
        <v>41205704.539999999</v>
      </c>
      <c r="AC120" s="69">
        <v>41205704.539999999</v>
      </c>
      <c r="AD120" s="69">
        <v>13184727.16</v>
      </c>
      <c r="AE120" s="69">
        <v>13192561.189999999</v>
      </c>
      <c r="AF120" s="70">
        <v>13192561.189999999</v>
      </c>
      <c r="AG120" s="41"/>
    </row>
    <row r="121" spans="2:33">
      <c r="B121" s="66" t="s">
        <v>213</v>
      </c>
      <c r="C121" s="41"/>
      <c r="D121" s="41"/>
      <c r="E121" s="41"/>
      <c r="F121" s="41"/>
      <c r="G121" s="67" t="s">
        <v>61</v>
      </c>
      <c r="H121" s="67">
        <v>2210</v>
      </c>
      <c r="J121" s="67">
        <v>1320</v>
      </c>
      <c r="K121" s="67" t="s">
        <v>39</v>
      </c>
      <c r="L121" s="68" t="s">
        <v>247</v>
      </c>
      <c r="M121" s="69">
        <v>39366518</v>
      </c>
      <c r="N121" s="70">
        <v>39366518</v>
      </c>
      <c r="O121" s="41"/>
      <c r="P121" s="70">
        <v>0</v>
      </c>
      <c r="Q121" s="41"/>
      <c r="R121" s="70">
        <v>0</v>
      </c>
      <c r="S121" s="41"/>
      <c r="T121" s="41"/>
      <c r="U121" s="70">
        <v>0</v>
      </c>
      <c r="V121" s="41"/>
      <c r="W121" s="69">
        <v>0</v>
      </c>
      <c r="X121" s="70">
        <v>249165</v>
      </c>
      <c r="Y121" s="41"/>
      <c r="Z121" s="69">
        <v>-1646461.91</v>
      </c>
      <c r="AA121" s="69">
        <v>0</v>
      </c>
      <c r="AB121" s="69">
        <v>39033677.420000002</v>
      </c>
      <c r="AC121" s="69">
        <v>39033677.420000002</v>
      </c>
      <c r="AD121" s="69">
        <v>0</v>
      </c>
      <c r="AE121" s="69">
        <v>83675.58</v>
      </c>
      <c r="AF121" s="70">
        <v>83675.58</v>
      </c>
      <c r="AG121" s="41"/>
    </row>
    <row r="122" spans="2:33">
      <c r="B122" s="66" t="s">
        <v>273</v>
      </c>
      <c r="C122" s="41"/>
      <c r="D122" s="41"/>
      <c r="E122" s="41"/>
      <c r="F122" s="41"/>
      <c r="G122" s="67" t="s">
        <v>61</v>
      </c>
      <c r="H122" s="67">
        <v>2210</v>
      </c>
      <c r="J122" s="67">
        <v>1320</v>
      </c>
      <c r="K122" s="67"/>
      <c r="L122" s="68" t="s">
        <v>274</v>
      </c>
      <c r="M122" s="69">
        <v>767428</v>
      </c>
      <c r="N122" s="70">
        <v>767428</v>
      </c>
      <c r="O122" s="41"/>
      <c r="P122" s="70">
        <v>0</v>
      </c>
      <c r="Q122" s="41"/>
      <c r="R122" s="70">
        <v>0</v>
      </c>
      <c r="S122" s="41"/>
      <c r="T122" s="41"/>
      <c r="U122" s="70">
        <v>0</v>
      </c>
      <c r="V122" s="41"/>
      <c r="W122" s="69">
        <v>0</v>
      </c>
      <c r="X122" s="70">
        <v>0</v>
      </c>
      <c r="Y122" s="41"/>
      <c r="Z122" s="69">
        <v>0</v>
      </c>
      <c r="AA122" s="69">
        <v>0</v>
      </c>
      <c r="AB122" s="69">
        <v>767427.75</v>
      </c>
      <c r="AC122" s="69">
        <v>767427.75</v>
      </c>
      <c r="AD122" s="69">
        <v>0</v>
      </c>
      <c r="AE122" s="69">
        <v>0.25</v>
      </c>
      <c r="AF122" s="70">
        <v>0.25</v>
      </c>
      <c r="AG122" s="41"/>
    </row>
    <row r="123" spans="2:33">
      <c r="B123" s="66" t="s">
        <v>214</v>
      </c>
      <c r="C123" s="41"/>
      <c r="D123" s="41"/>
      <c r="E123" s="41"/>
      <c r="F123" s="41"/>
      <c r="G123" s="67" t="s">
        <v>61</v>
      </c>
      <c r="H123" s="67">
        <v>2210</v>
      </c>
      <c r="J123" s="67">
        <v>1320</v>
      </c>
      <c r="K123" s="67"/>
      <c r="L123" s="68" t="s">
        <v>215</v>
      </c>
      <c r="M123" s="69">
        <v>627627</v>
      </c>
      <c r="N123" s="70">
        <v>518011</v>
      </c>
      <c r="O123" s="41"/>
      <c r="P123" s="70">
        <v>0</v>
      </c>
      <c r="Q123" s="41"/>
      <c r="R123" s="70">
        <v>0</v>
      </c>
      <c r="S123" s="41"/>
      <c r="T123" s="41"/>
      <c r="U123" s="70">
        <v>0</v>
      </c>
      <c r="V123" s="41"/>
      <c r="W123" s="69">
        <v>0</v>
      </c>
      <c r="X123" s="70">
        <v>0</v>
      </c>
      <c r="Y123" s="41"/>
      <c r="Z123" s="69">
        <v>0</v>
      </c>
      <c r="AA123" s="69">
        <v>-16950</v>
      </c>
      <c r="AB123" s="69">
        <v>443323</v>
      </c>
      <c r="AC123" s="69">
        <v>443323</v>
      </c>
      <c r="AD123" s="69">
        <v>254153</v>
      </c>
      <c r="AE123" s="69">
        <v>74688</v>
      </c>
      <c r="AF123" s="70">
        <v>74688</v>
      </c>
      <c r="AG123" s="41"/>
    </row>
    <row r="124" spans="2:33">
      <c r="B124" s="66" t="s">
        <v>216</v>
      </c>
      <c r="C124" s="41"/>
      <c r="D124" s="41"/>
      <c r="E124" s="41"/>
      <c r="F124" s="41"/>
      <c r="G124" s="67" t="s">
        <v>61</v>
      </c>
      <c r="H124" s="67">
        <v>2210</v>
      </c>
      <c r="J124" s="67">
        <v>1320</v>
      </c>
      <c r="K124" s="67"/>
      <c r="L124" s="68" t="s">
        <v>217</v>
      </c>
      <c r="M124" s="69">
        <v>4705066</v>
      </c>
      <c r="N124" s="70">
        <v>5104804</v>
      </c>
      <c r="O124" s="41"/>
      <c r="P124" s="70">
        <v>0</v>
      </c>
      <c r="Q124" s="41"/>
      <c r="R124" s="70">
        <v>0</v>
      </c>
      <c r="S124" s="41"/>
      <c r="T124" s="41"/>
      <c r="U124" s="70">
        <v>0</v>
      </c>
      <c r="V124" s="41"/>
      <c r="W124" s="69">
        <v>0</v>
      </c>
      <c r="X124" s="70">
        <v>0</v>
      </c>
      <c r="Y124" s="41"/>
      <c r="Z124" s="69">
        <v>-21259.7</v>
      </c>
      <c r="AA124" s="69">
        <v>0</v>
      </c>
      <c r="AB124" s="69">
        <v>4053064.94</v>
      </c>
      <c r="AC124" s="69">
        <v>4053064.94</v>
      </c>
      <c r="AD124" s="69">
        <v>0</v>
      </c>
      <c r="AE124" s="69">
        <v>1051739.06</v>
      </c>
      <c r="AF124" s="70">
        <v>1051739.06</v>
      </c>
      <c r="AG124" s="41"/>
    </row>
    <row r="125" spans="2:33">
      <c r="B125" s="61" t="s">
        <v>259</v>
      </c>
      <c r="C125" s="41"/>
      <c r="D125" s="41"/>
      <c r="E125" s="41"/>
      <c r="F125" s="41"/>
      <c r="G125" s="62" t="s">
        <v>32</v>
      </c>
      <c r="H125" s="62" t="s">
        <v>32</v>
      </c>
      <c r="J125" s="62" t="s">
        <v>32</v>
      </c>
      <c r="K125" s="62" t="s">
        <v>32</v>
      </c>
      <c r="L125" s="63" t="s">
        <v>260</v>
      </c>
      <c r="M125" s="64">
        <v>0</v>
      </c>
      <c r="N125" s="65">
        <v>139930.17000000001</v>
      </c>
      <c r="O125" s="41"/>
      <c r="P125" s="65">
        <v>0</v>
      </c>
      <c r="Q125" s="41"/>
      <c r="R125" s="65">
        <v>0</v>
      </c>
      <c r="S125" s="41"/>
      <c r="T125" s="41"/>
      <c r="U125" s="65">
        <v>0</v>
      </c>
      <c r="V125" s="41"/>
      <c r="W125" s="64">
        <v>0</v>
      </c>
      <c r="X125" s="65">
        <v>0</v>
      </c>
      <c r="Y125" s="41"/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139930.17000000001</v>
      </c>
      <c r="AF125" s="65">
        <v>139930.17000000001</v>
      </c>
      <c r="AG125" s="41"/>
    </row>
    <row r="126" spans="2:33">
      <c r="B126" s="66" t="s">
        <v>261</v>
      </c>
      <c r="C126" s="41"/>
      <c r="D126" s="41"/>
      <c r="E126" s="41"/>
      <c r="F126" s="41"/>
      <c r="G126" s="67" t="s">
        <v>61</v>
      </c>
      <c r="H126" s="67">
        <v>2110</v>
      </c>
      <c r="J126" s="67">
        <v>1320</v>
      </c>
      <c r="K126" s="67"/>
      <c r="L126" s="68" t="s">
        <v>254</v>
      </c>
      <c r="M126" s="69">
        <v>0</v>
      </c>
      <c r="N126" s="70">
        <v>139930.17000000001</v>
      </c>
      <c r="O126" s="41"/>
      <c r="P126" s="70">
        <v>0</v>
      </c>
      <c r="Q126" s="41"/>
      <c r="R126" s="70">
        <v>0</v>
      </c>
      <c r="S126" s="41"/>
      <c r="T126" s="41"/>
      <c r="U126" s="70">
        <v>0</v>
      </c>
      <c r="V126" s="41"/>
      <c r="W126" s="69">
        <v>0</v>
      </c>
      <c r="X126" s="70">
        <v>0</v>
      </c>
      <c r="Y126" s="41"/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139930.17000000001</v>
      </c>
      <c r="AF126" s="70">
        <v>139930.17000000001</v>
      </c>
      <c r="AG126" s="41"/>
    </row>
    <row r="127" spans="2:33">
      <c r="B127" s="61" t="s">
        <v>218</v>
      </c>
      <c r="C127" s="41"/>
      <c r="D127" s="41"/>
      <c r="E127" s="41"/>
      <c r="F127" s="41"/>
      <c r="G127" s="62" t="s">
        <v>32</v>
      </c>
      <c r="H127" s="62" t="s">
        <v>32</v>
      </c>
      <c r="J127" s="62" t="s">
        <v>32</v>
      </c>
      <c r="K127" s="62" t="s">
        <v>32</v>
      </c>
      <c r="L127" s="63" t="s">
        <v>219</v>
      </c>
      <c r="M127" s="64">
        <v>1642724</v>
      </c>
      <c r="N127" s="65">
        <v>1642724</v>
      </c>
      <c r="O127" s="41"/>
      <c r="P127" s="65">
        <v>0</v>
      </c>
      <c r="Q127" s="41"/>
      <c r="R127" s="65">
        <v>0</v>
      </c>
      <c r="S127" s="41"/>
      <c r="T127" s="41"/>
      <c r="U127" s="65">
        <v>0</v>
      </c>
      <c r="V127" s="41"/>
      <c r="W127" s="64">
        <v>0</v>
      </c>
      <c r="X127" s="65">
        <v>16525.77</v>
      </c>
      <c r="Y127" s="41"/>
      <c r="Z127" s="64">
        <v>16525.77</v>
      </c>
      <c r="AA127" s="64">
        <v>0</v>
      </c>
      <c r="AB127" s="64">
        <v>1626198.23</v>
      </c>
      <c r="AC127" s="64">
        <v>1626198.23</v>
      </c>
      <c r="AD127" s="64">
        <v>0</v>
      </c>
      <c r="AE127" s="64">
        <v>0</v>
      </c>
      <c r="AF127" s="65">
        <v>0</v>
      </c>
      <c r="AG127" s="41"/>
    </row>
    <row r="128" spans="2:33">
      <c r="B128" s="66" t="s">
        <v>220</v>
      </c>
      <c r="C128" s="41"/>
      <c r="D128" s="41"/>
      <c r="E128" s="41"/>
      <c r="F128" s="41"/>
      <c r="G128" s="67" t="s">
        <v>61</v>
      </c>
      <c r="H128" s="67">
        <v>2240</v>
      </c>
      <c r="J128" s="67">
        <v>1320</v>
      </c>
      <c r="K128" s="67"/>
      <c r="L128" s="68" t="s">
        <v>221</v>
      </c>
      <c r="M128" s="69">
        <v>1642724</v>
      </c>
      <c r="N128" s="70">
        <v>1642724</v>
      </c>
      <c r="O128" s="41"/>
      <c r="P128" s="70">
        <v>0</v>
      </c>
      <c r="Q128" s="41"/>
      <c r="R128" s="70">
        <v>0</v>
      </c>
      <c r="S128" s="41"/>
      <c r="T128" s="41"/>
      <c r="U128" s="70">
        <v>0</v>
      </c>
      <c r="V128" s="41"/>
      <c r="W128" s="69">
        <v>0</v>
      </c>
      <c r="X128" s="70">
        <v>16525.77</v>
      </c>
      <c r="Y128" s="41"/>
      <c r="Z128" s="69">
        <v>16525.77</v>
      </c>
      <c r="AA128" s="69">
        <v>0</v>
      </c>
      <c r="AB128" s="69">
        <v>1626198.23</v>
      </c>
      <c r="AC128" s="69">
        <v>1626198.23</v>
      </c>
      <c r="AD128" s="69">
        <v>0</v>
      </c>
      <c r="AE128" s="69">
        <v>0</v>
      </c>
      <c r="AF128" s="70">
        <v>0</v>
      </c>
      <c r="AG128" s="41"/>
    </row>
    <row r="129" spans="2:33">
      <c r="B129" s="56" t="s">
        <v>222</v>
      </c>
      <c r="C129" s="41"/>
      <c r="D129" s="41"/>
      <c r="E129" s="41"/>
      <c r="F129" s="41"/>
      <c r="G129" s="57" t="s">
        <v>32</v>
      </c>
      <c r="H129" s="57" t="s">
        <v>32</v>
      </c>
      <c r="J129" s="57" t="s">
        <v>32</v>
      </c>
      <c r="K129" s="57" t="s">
        <v>32</v>
      </c>
      <c r="L129" s="58" t="s">
        <v>223</v>
      </c>
      <c r="M129" s="59">
        <v>748550605</v>
      </c>
      <c r="N129" s="60">
        <v>813550605</v>
      </c>
      <c r="O129" s="41"/>
      <c r="P129" s="60">
        <v>0</v>
      </c>
      <c r="Q129" s="41"/>
      <c r="R129" s="60">
        <v>0</v>
      </c>
      <c r="S129" s="41"/>
      <c r="T129" s="41"/>
      <c r="U129" s="60">
        <v>0</v>
      </c>
      <c r="V129" s="41"/>
      <c r="W129" s="59">
        <v>0</v>
      </c>
      <c r="X129" s="60">
        <v>0</v>
      </c>
      <c r="Y129" s="41"/>
      <c r="Z129" s="59">
        <v>0</v>
      </c>
      <c r="AA129" s="59">
        <v>0</v>
      </c>
      <c r="AB129" s="59">
        <v>742635413</v>
      </c>
      <c r="AC129" s="59">
        <v>726609799.92999995</v>
      </c>
      <c r="AD129" s="59">
        <v>0</v>
      </c>
      <c r="AE129" s="59">
        <v>70915192</v>
      </c>
      <c r="AF129" s="60">
        <v>70915192</v>
      </c>
      <c r="AG129" s="41"/>
    </row>
    <row r="130" spans="2:33" ht="20.399999999999999">
      <c r="B130" s="61" t="s">
        <v>224</v>
      </c>
      <c r="C130" s="41"/>
      <c r="D130" s="41"/>
      <c r="E130" s="41"/>
      <c r="F130" s="41"/>
      <c r="G130" s="62" t="s">
        <v>32</v>
      </c>
      <c r="H130" s="62" t="s">
        <v>32</v>
      </c>
      <c r="J130" s="62" t="s">
        <v>32</v>
      </c>
      <c r="K130" s="62" t="s">
        <v>32</v>
      </c>
      <c r="L130" s="63" t="s">
        <v>225</v>
      </c>
      <c r="M130" s="64">
        <v>585892417</v>
      </c>
      <c r="N130" s="65">
        <v>585892417</v>
      </c>
      <c r="O130" s="41"/>
      <c r="P130" s="65">
        <v>0</v>
      </c>
      <c r="Q130" s="41"/>
      <c r="R130" s="65">
        <v>0</v>
      </c>
      <c r="S130" s="41"/>
      <c r="T130" s="41"/>
      <c r="U130" s="65">
        <v>0</v>
      </c>
      <c r="V130" s="41"/>
      <c r="W130" s="64">
        <v>0</v>
      </c>
      <c r="X130" s="65">
        <v>0</v>
      </c>
      <c r="Y130" s="41"/>
      <c r="Z130" s="64">
        <v>0</v>
      </c>
      <c r="AA130" s="64">
        <v>0</v>
      </c>
      <c r="AB130" s="64">
        <v>585892417</v>
      </c>
      <c r="AC130" s="64">
        <v>569866803.92999995</v>
      </c>
      <c r="AD130" s="64">
        <v>0</v>
      </c>
      <c r="AE130" s="64">
        <v>0</v>
      </c>
      <c r="AF130" s="65">
        <v>0</v>
      </c>
      <c r="AG130" s="41"/>
    </row>
    <row r="131" spans="2:33">
      <c r="B131" s="66" t="s">
        <v>262</v>
      </c>
      <c r="C131" s="41"/>
      <c r="D131" s="41"/>
      <c r="E131" s="41"/>
      <c r="F131" s="41"/>
      <c r="G131" s="67" t="s">
        <v>38</v>
      </c>
      <c r="H131" s="67">
        <v>1</v>
      </c>
      <c r="J131" s="67">
        <v>1</v>
      </c>
      <c r="K131" s="67" t="s">
        <v>39</v>
      </c>
      <c r="L131" s="68" t="s">
        <v>255</v>
      </c>
      <c r="M131" s="69">
        <v>497655607</v>
      </c>
      <c r="N131" s="70">
        <v>497655607</v>
      </c>
      <c r="O131" s="41"/>
      <c r="P131" s="70">
        <v>0</v>
      </c>
      <c r="Q131" s="41"/>
      <c r="R131" s="70">
        <v>0</v>
      </c>
      <c r="S131" s="41"/>
      <c r="T131" s="41"/>
      <c r="U131" s="70">
        <v>0</v>
      </c>
      <c r="V131" s="41"/>
      <c r="W131" s="69">
        <v>0</v>
      </c>
      <c r="X131" s="70">
        <v>0</v>
      </c>
      <c r="Y131" s="41"/>
      <c r="Z131" s="69">
        <v>0</v>
      </c>
      <c r="AA131" s="69">
        <v>0</v>
      </c>
      <c r="AB131" s="69">
        <v>497655607</v>
      </c>
      <c r="AC131" s="69">
        <v>487507448.13999999</v>
      </c>
      <c r="AD131" s="69">
        <v>0</v>
      </c>
      <c r="AE131" s="69">
        <v>0</v>
      </c>
      <c r="AF131" s="70">
        <v>0</v>
      </c>
      <c r="AG131" s="41"/>
    </row>
    <row r="132" spans="2:33" ht="20.399999999999999">
      <c r="B132" s="66" t="s">
        <v>226</v>
      </c>
      <c r="C132" s="41"/>
      <c r="D132" s="41"/>
      <c r="E132" s="41"/>
      <c r="F132" s="41"/>
      <c r="G132" s="67" t="s">
        <v>38</v>
      </c>
      <c r="H132" s="67">
        <v>1310</v>
      </c>
      <c r="J132" s="67">
        <v>1330</v>
      </c>
      <c r="K132" s="67" t="s">
        <v>227</v>
      </c>
      <c r="L132" s="68" t="s">
        <v>228</v>
      </c>
      <c r="M132" s="69">
        <v>88236810</v>
      </c>
      <c r="N132" s="70">
        <v>88236810</v>
      </c>
      <c r="O132" s="41"/>
      <c r="P132" s="70">
        <v>0</v>
      </c>
      <c r="Q132" s="41"/>
      <c r="R132" s="70">
        <v>0</v>
      </c>
      <c r="S132" s="41"/>
      <c r="T132" s="41"/>
      <c r="U132" s="70">
        <v>0</v>
      </c>
      <c r="V132" s="41"/>
      <c r="W132" s="69">
        <v>0</v>
      </c>
      <c r="X132" s="70">
        <v>0</v>
      </c>
      <c r="Y132" s="41"/>
      <c r="Z132" s="69">
        <v>0</v>
      </c>
      <c r="AA132" s="69">
        <v>0</v>
      </c>
      <c r="AB132" s="69">
        <v>88236810</v>
      </c>
      <c r="AC132" s="69">
        <v>82359355.790000007</v>
      </c>
      <c r="AD132" s="69">
        <v>0</v>
      </c>
      <c r="AE132" s="69">
        <v>0</v>
      </c>
      <c r="AF132" s="70">
        <v>0</v>
      </c>
      <c r="AG132" s="41"/>
    </row>
    <row r="133" spans="2:33">
      <c r="B133" s="61" t="s">
        <v>229</v>
      </c>
      <c r="C133" s="41"/>
      <c r="D133" s="41"/>
      <c r="E133" s="41"/>
      <c r="F133" s="41"/>
      <c r="G133" s="62" t="s">
        <v>32</v>
      </c>
      <c r="H133" s="62" t="s">
        <v>32</v>
      </c>
      <c r="J133" s="62" t="s">
        <v>32</v>
      </c>
      <c r="K133" s="62" t="s">
        <v>32</v>
      </c>
      <c r="L133" s="63" t="s">
        <v>230</v>
      </c>
      <c r="M133" s="64">
        <v>5915192</v>
      </c>
      <c r="N133" s="65">
        <v>5915192</v>
      </c>
      <c r="O133" s="41"/>
      <c r="P133" s="65">
        <v>0</v>
      </c>
      <c r="Q133" s="41"/>
      <c r="R133" s="65">
        <v>0</v>
      </c>
      <c r="S133" s="41"/>
      <c r="T133" s="41"/>
      <c r="U133" s="65">
        <v>0</v>
      </c>
      <c r="V133" s="41"/>
      <c r="W133" s="64">
        <v>0</v>
      </c>
      <c r="X133" s="65">
        <v>0</v>
      </c>
      <c r="Y133" s="41"/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5915192</v>
      </c>
      <c r="AF133" s="65">
        <v>5915192</v>
      </c>
      <c r="AG133" s="41"/>
    </row>
    <row r="134" spans="2:33">
      <c r="B134" s="66" t="s">
        <v>231</v>
      </c>
      <c r="C134" s="41"/>
      <c r="D134" s="41"/>
      <c r="E134" s="41"/>
      <c r="F134" s="41"/>
      <c r="G134" s="67" t="s">
        <v>38</v>
      </c>
      <c r="H134" s="67">
        <v>1320</v>
      </c>
      <c r="J134" s="67">
        <v>1320</v>
      </c>
      <c r="K134" s="67"/>
      <c r="L134" s="68" t="s">
        <v>232</v>
      </c>
      <c r="M134" s="69">
        <v>5915192</v>
      </c>
      <c r="N134" s="70">
        <v>5915192</v>
      </c>
      <c r="O134" s="41"/>
      <c r="P134" s="70">
        <v>0</v>
      </c>
      <c r="Q134" s="41"/>
      <c r="R134" s="70">
        <v>0</v>
      </c>
      <c r="S134" s="41"/>
      <c r="T134" s="41"/>
      <c r="U134" s="70">
        <v>0</v>
      </c>
      <c r="V134" s="41"/>
      <c r="W134" s="69">
        <v>0</v>
      </c>
      <c r="X134" s="70">
        <v>0</v>
      </c>
      <c r="Y134" s="41"/>
      <c r="Z134" s="69">
        <v>0</v>
      </c>
      <c r="AA134" s="69">
        <v>0</v>
      </c>
      <c r="AB134" s="69">
        <v>0</v>
      </c>
      <c r="AC134" s="69">
        <v>0</v>
      </c>
      <c r="AD134" s="69">
        <v>0</v>
      </c>
      <c r="AE134" s="69">
        <v>5915192</v>
      </c>
      <c r="AF134" s="70">
        <v>5915192</v>
      </c>
      <c r="AG134" s="41"/>
    </row>
    <row r="135" spans="2:33">
      <c r="B135" s="61" t="s">
        <v>243</v>
      </c>
      <c r="C135" s="41"/>
      <c r="D135" s="41"/>
      <c r="E135" s="41"/>
      <c r="F135" s="41"/>
      <c r="G135" s="62" t="s">
        <v>32</v>
      </c>
      <c r="H135" s="62" t="s">
        <v>32</v>
      </c>
      <c r="J135" s="62" t="s">
        <v>32</v>
      </c>
      <c r="K135" s="62" t="s">
        <v>32</v>
      </c>
      <c r="L135" s="63" t="s">
        <v>244</v>
      </c>
      <c r="M135" s="64">
        <v>156742996</v>
      </c>
      <c r="N135" s="65">
        <v>221742996</v>
      </c>
      <c r="O135" s="41"/>
      <c r="P135" s="65">
        <v>0</v>
      </c>
      <c r="Q135" s="41"/>
      <c r="R135" s="65">
        <v>0</v>
      </c>
      <c r="S135" s="41"/>
      <c r="T135" s="41"/>
      <c r="U135" s="65">
        <v>0</v>
      </c>
      <c r="V135" s="41"/>
      <c r="W135" s="64">
        <v>0</v>
      </c>
      <c r="X135" s="65">
        <v>0</v>
      </c>
      <c r="Y135" s="41"/>
      <c r="Z135" s="64">
        <v>0</v>
      </c>
      <c r="AA135" s="64">
        <v>0</v>
      </c>
      <c r="AB135" s="64">
        <v>156742996</v>
      </c>
      <c r="AC135" s="64">
        <v>156742996</v>
      </c>
      <c r="AD135" s="64">
        <v>0</v>
      </c>
      <c r="AE135" s="64">
        <v>65000000</v>
      </c>
      <c r="AF135" s="65">
        <v>65000000</v>
      </c>
      <c r="AG135" s="41"/>
    </row>
    <row r="136" spans="2:33">
      <c r="B136" s="66" t="s">
        <v>245</v>
      </c>
      <c r="C136" s="41"/>
      <c r="D136" s="41"/>
      <c r="E136" s="41"/>
      <c r="F136" s="41"/>
      <c r="G136" s="67" t="s">
        <v>38</v>
      </c>
      <c r="H136" s="67">
        <v>1320</v>
      </c>
      <c r="J136" s="67">
        <v>1320</v>
      </c>
      <c r="K136" s="67"/>
      <c r="L136" s="68" t="s">
        <v>246</v>
      </c>
      <c r="M136" s="69">
        <v>156742996</v>
      </c>
      <c r="N136" s="70">
        <v>221742996</v>
      </c>
      <c r="O136" s="41"/>
      <c r="P136" s="70">
        <v>0</v>
      </c>
      <c r="Q136" s="41"/>
      <c r="R136" s="70">
        <v>0</v>
      </c>
      <c r="S136" s="41"/>
      <c r="T136" s="41"/>
      <c r="U136" s="70">
        <v>0</v>
      </c>
      <c r="V136" s="41"/>
      <c r="W136" s="69">
        <v>0</v>
      </c>
      <c r="X136" s="70">
        <v>0</v>
      </c>
      <c r="Y136" s="41"/>
      <c r="Z136" s="69">
        <v>0</v>
      </c>
      <c r="AA136" s="69">
        <v>0</v>
      </c>
      <c r="AB136" s="69">
        <v>156742996</v>
      </c>
      <c r="AC136" s="69">
        <v>156742996</v>
      </c>
      <c r="AD136" s="69">
        <v>0</v>
      </c>
      <c r="AE136" s="69">
        <v>65000000</v>
      </c>
      <c r="AF136" s="70">
        <v>65000000</v>
      </c>
      <c r="AG136" s="41"/>
    </row>
    <row r="137" spans="2:33">
      <c r="B137" s="56" t="s">
        <v>279</v>
      </c>
      <c r="C137" s="41"/>
      <c r="D137" s="41"/>
      <c r="E137" s="41"/>
      <c r="F137" s="41"/>
      <c r="G137" s="57" t="s">
        <v>32</v>
      </c>
      <c r="H137" s="57" t="s">
        <v>32</v>
      </c>
      <c r="J137" s="57" t="s">
        <v>32</v>
      </c>
      <c r="K137" s="57" t="s">
        <v>32</v>
      </c>
      <c r="L137" s="58" t="s">
        <v>280</v>
      </c>
      <c r="M137" s="59">
        <v>0</v>
      </c>
      <c r="N137" s="60">
        <v>355200000</v>
      </c>
      <c r="O137" s="41"/>
      <c r="P137" s="60">
        <v>0</v>
      </c>
      <c r="Q137" s="41"/>
      <c r="R137" s="60">
        <v>0</v>
      </c>
      <c r="S137" s="41"/>
      <c r="T137" s="41"/>
      <c r="U137" s="60">
        <v>0</v>
      </c>
      <c r="V137" s="41"/>
      <c r="W137" s="59">
        <v>0</v>
      </c>
      <c r="X137" s="60">
        <v>0</v>
      </c>
      <c r="Y137" s="41"/>
      <c r="Z137" s="59">
        <v>0</v>
      </c>
      <c r="AA137" s="59">
        <v>0</v>
      </c>
      <c r="AB137" s="59">
        <v>355200000</v>
      </c>
      <c r="AC137" s="59">
        <v>355200000</v>
      </c>
      <c r="AD137" s="59">
        <v>0</v>
      </c>
      <c r="AE137" s="59">
        <v>0</v>
      </c>
      <c r="AF137" s="60">
        <v>0</v>
      </c>
      <c r="AG137" s="41"/>
    </row>
    <row r="138" spans="2:33" ht="20.399999999999999">
      <c r="B138" s="61" t="s">
        <v>281</v>
      </c>
      <c r="C138" s="41"/>
      <c r="D138" s="41"/>
      <c r="E138" s="41"/>
      <c r="F138" s="41"/>
      <c r="G138" s="62" t="s">
        <v>32</v>
      </c>
      <c r="H138" s="62" t="s">
        <v>32</v>
      </c>
      <c r="J138" s="62" t="s">
        <v>32</v>
      </c>
      <c r="K138" s="62" t="s">
        <v>32</v>
      </c>
      <c r="L138" s="63" t="s">
        <v>282</v>
      </c>
      <c r="M138" s="64">
        <v>0</v>
      </c>
      <c r="N138" s="65">
        <v>355200000</v>
      </c>
      <c r="O138" s="41"/>
      <c r="P138" s="65">
        <v>0</v>
      </c>
      <c r="Q138" s="41"/>
      <c r="R138" s="65">
        <v>0</v>
      </c>
      <c r="S138" s="41"/>
      <c r="T138" s="41"/>
      <c r="U138" s="65">
        <v>0</v>
      </c>
      <c r="V138" s="41"/>
      <c r="W138" s="64">
        <v>0</v>
      </c>
      <c r="X138" s="65">
        <v>0</v>
      </c>
      <c r="Y138" s="41"/>
      <c r="Z138" s="64">
        <v>0</v>
      </c>
      <c r="AA138" s="64">
        <v>0</v>
      </c>
      <c r="AB138" s="64">
        <v>355200000</v>
      </c>
      <c r="AC138" s="64">
        <v>355200000</v>
      </c>
      <c r="AD138" s="64">
        <v>0</v>
      </c>
      <c r="AE138" s="64">
        <v>0</v>
      </c>
      <c r="AF138" s="65">
        <v>0</v>
      </c>
      <c r="AG138" s="41"/>
    </row>
    <row r="139" spans="2:33">
      <c r="B139" s="66" t="s">
        <v>283</v>
      </c>
      <c r="C139" s="41"/>
      <c r="D139" s="41"/>
      <c r="E139" s="41"/>
      <c r="F139" s="41"/>
      <c r="G139" s="67" t="s">
        <v>38</v>
      </c>
      <c r="H139" s="67">
        <v>1</v>
      </c>
      <c r="J139" s="67">
        <v>1</v>
      </c>
      <c r="K139" s="67" t="s">
        <v>39</v>
      </c>
      <c r="L139" s="68" t="s">
        <v>284</v>
      </c>
      <c r="M139" s="69">
        <v>0</v>
      </c>
      <c r="N139" s="70">
        <v>355200000</v>
      </c>
      <c r="O139" s="41"/>
      <c r="P139" s="70">
        <v>0</v>
      </c>
      <c r="Q139" s="41"/>
      <c r="R139" s="70">
        <v>0</v>
      </c>
      <c r="S139" s="41"/>
      <c r="T139" s="41"/>
      <c r="U139" s="70">
        <v>0</v>
      </c>
      <c r="V139" s="41"/>
      <c r="W139" s="69">
        <v>0</v>
      </c>
      <c r="X139" s="70">
        <v>0</v>
      </c>
      <c r="Y139" s="41"/>
      <c r="Z139" s="69">
        <v>0</v>
      </c>
      <c r="AA139" s="69">
        <v>0</v>
      </c>
      <c r="AB139" s="69">
        <v>355200000</v>
      </c>
      <c r="AC139" s="69">
        <v>355200000</v>
      </c>
      <c r="AD139" s="69">
        <v>0</v>
      </c>
      <c r="AE139" s="69">
        <v>0</v>
      </c>
      <c r="AF139" s="70">
        <v>0</v>
      </c>
      <c r="AG139" s="41"/>
    </row>
    <row r="140" spans="2:33">
      <c r="B140" s="44" t="s">
        <v>32</v>
      </c>
      <c r="C140" s="41"/>
      <c r="D140" s="41"/>
      <c r="E140" s="41"/>
      <c r="F140" s="41"/>
      <c r="G140" s="71" t="s">
        <v>32</v>
      </c>
      <c r="H140" s="71" t="s">
        <v>32</v>
      </c>
      <c r="J140" s="71" t="s">
        <v>32</v>
      </c>
      <c r="K140" s="71" t="s">
        <v>32</v>
      </c>
      <c r="L140" s="71" t="s">
        <v>32</v>
      </c>
      <c r="M140" s="71" t="s">
        <v>32</v>
      </c>
      <c r="N140" s="44" t="s">
        <v>32</v>
      </c>
      <c r="O140" s="41"/>
      <c r="P140" s="44" t="s">
        <v>32</v>
      </c>
      <c r="Q140" s="41"/>
      <c r="R140" s="44" t="s">
        <v>32</v>
      </c>
      <c r="S140" s="41"/>
      <c r="T140" s="41"/>
      <c r="U140" s="44" t="s">
        <v>32</v>
      </c>
      <c r="V140" s="41"/>
      <c r="W140" s="71" t="s">
        <v>32</v>
      </c>
      <c r="X140" s="44" t="s">
        <v>32</v>
      </c>
      <c r="Y140" s="41"/>
      <c r="Z140" s="71" t="s">
        <v>32</v>
      </c>
      <c r="AA140" s="71" t="s">
        <v>32</v>
      </c>
      <c r="AB140" s="71" t="s">
        <v>32</v>
      </c>
      <c r="AC140" s="71" t="s">
        <v>32</v>
      </c>
      <c r="AD140" s="71" t="s">
        <v>32</v>
      </c>
      <c r="AE140" s="71" t="s">
        <v>32</v>
      </c>
      <c r="AF140" s="44" t="s">
        <v>32</v>
      </c>
      <c r="AG140" s="41"/>
    </row>
    <row r="141" spans="2:33" ht="0" hidden="1" customHeight="1"/>
  </sheetData>
  <mergeCells count="818">
    <mergeCell ref="AF140:AG140"/>
    <mergeCell ref="B140:F140"/>
    <mergeCell ref="N140:O140"/>
    <mergeCell ref="P140:Q140"/>
    <mergeCell ref="R140:T140"/>
    <mergeCell ref="U140:V140"/>
    <mergeCell ref="X140:Y140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38:Y138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6:Y136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4:Y134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2:Y132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30:Y130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28:Y128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6:Y126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4:Y124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2:Y122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20:Y120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18:Y118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6:Y116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4:Y114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2:Y112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10:Y110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08:Y108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6:Y106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4:Y104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2:Y102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100:Y100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98:Y98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6:Y96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4:Y94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2:Y92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90:Y90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88:Y88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6:Y86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4:Y84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2:Y82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80:Y80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78:Y78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6:Y76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4:Y74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2:Y72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70:Y70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68:Y68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6:Y66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4:Y64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2:Y62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60:Y60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58:Y58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6:Y56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4:Y54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2:Y52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50:Y50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48:Y48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6:Y46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4:Y44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2:Y42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40:Y40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38:Y38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6:Y36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4:Y34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2:Y32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30:Y30"/>
    <mergeCell ref="X28:Y28"/>
    <mergeCell ref="AF28:AG28"/>
    <mergeCell ref="B29:F29"/>
    <mergeCell ref="N29:O29"/>
    <mergeCell ref="P29:Q29"/>
    <mergeCell ref="R29:T29"/>
    <mergeCell ref="U29:V29"/>
    <mergeCell ref="X29:Y29"/>
    <mergeCell ref="AF29:AG29"/>
    <mergeCell ref="P27:Q27"/>
    <mergeCell ref="R27:T27"/>
    <mergeCell ref="U27:V27"/>
    <mergeCell ref="X27:Y27"/>
    <mergeCell ref="AF27:AG27"/>
    <mergeCell ref="B28:F28"/>
    <mergeCell ref="N28:O28"/>
    <mergeCell ref="P28:Q28"/>
    <mergeCell ref="R28:T28"/>
    <mergeCell ref="U28:V28"/>
    <mergeCell ref="B23:H23"/>
    <mergeCell ref="J23:N23"/>
    <mergeCell ref="B24:H24"/>
    <mergeCell ref="J24:N24"/>
    <mergeCell ref="B27:F27"/>
    <mergeCell ref="N27:O27"/>
    <mergeCell ref="T13:U14"/>
    <mergeCell ref="C16:U16"/>
    <mergeCell ref="B20:H20"/>
    <mergeCell ref="J20:N20"/>
    <mergeCell ref="B21:H21"/>
    <mergeCell ref="J21:N21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 por partida</vt:lpstr>
      <vt:lpstr>Resumen por tipo de gasto</vt:lpstr>
      <vt:lpstr>Liquidación presupuestaria</vt:lpstr>
      <vt:lpstr>'Liquidación presupuestaria'!Títulos_a_imprimir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Briceño Cortés</dc:creator>
  <cp:lastModifiedBy>Johan Vallecillo Canales - Autorizada UAMP</cp:lastModifiedBy>
  <cp:lastPrinted>2018-11-03T16:51:59Z</cp:lastPrinted>
  <dcterms:created xsi:type="dcterms:W3CDTF">2018-07-03T17:18:51Z</dcterms:created>
  <dcterms:modified xsi:type="dcterms:W3CDTF">2022-01-21T23:32:15Z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